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15" activeTab="0"/>
  </bookViews>
  <sheets>
    <sheet name="Logan" sheetId="1" r:id="rId1"/>
    <sheet name="Sedgwick" sheetId="2" r:id="rId2"/>
    <sheet name="Morgan" sheetId="3" r:id="rId3"/>
    <sheet name="Washington" sheetId="4" r:id="rId4"/>
    <sheet name="Total Acres" sheetId="5" r:id="rId5"/>
  </sheets>
  <definedNames>
    <definedName name="_xlnm._FilterDatabase" localSheetId="2" hidden="1">'Morgan'!$A$1:$J$1</definedName>
    <definedName name="_xlnm._FilterDatabase" localSheetId="3" hidden="1">'Washington'!$A$1:$J$1</definedName>
    <definedName name="_xlnm.Print_Area" localSheetId="0">'Logan'!$A$1:$J$425</definedName>
    <definedName name="_xlnm.Print_Area" localSheetId="2">'Morgan'!$A$1:$J$169</definedName>
    <definedName name="_xlnm.Print_Area" localSheetId="1">'Sedgwick'!$A$1:$J$125</definedName>
    <definedName name="_xlnm.Print_Area" localSheetId="3">'Washington'!$A$1:$K$43</definedName>
    <definedName name="_xlnm.Print_Titles" localSheetId="0">'Logan'!$1:$1</definedName>
    <definedName name="_xlnm.Print_Titles" localSheetId="2">'Morgan'!$1:$1</definedName>
    <definedName name="_xlnm.Print_Titles" localSheetId="1">'Sedgwick'!$1:$1</definedName>
    <definedName name="_xlnm.Print_Titles" localSheetId="3">'Washington'!$1:$1</definedName>
  </definedNames>
  <calcPr fullCalcOnLoad="1"/>
</workbook>
</file>

<file path=xl/sharedStrings.xml><?xml version="1.0" encoding="utf-8"?>
<sst xmlns="http://schemas.openxmlformats.org/spreadsheetml/2006/main" count="2970" uniqueCount="122">
  <si>
    <t>Section</t>
  </si>
  <si>
    <t>Township</t>
  </si>
  <si>
    <t>Range</t>
  </si>
  <si>
    <t>County</t>
  </si>
  <si>
    <t>0120N</t>
  </si>
  <si>
    <t>0440W</t>
  </si>
  <si>
    <t>SEDGWI</t>
  </si>
  <si>
    <t>0450W</t>
  </si>
  <si>
    <t>0460W</t>
  </si>
  <si>
    <t>0110N</t>
  </si>
  <si>
    <t>0470W</t>
  </si>
  <si>
    <t>0480W</t>
  </si>
  <si>
    <t>LOGAN</t>
  </si>
  <si>
    <t>0490W</t>
  </si>
  <si>
    <t>0500W</t>
  </si>
  <si>
    <t>0100N</t>
  </si>
  <si>
    <t>0510W</t>
  </si>
  <si>
    <t>0520W</t>
  </si>
  <si>
    <t>0090N</t>
  </si>
  <si>
    <t>0530W</t>
  </si>
  <si>
    <t>0080N</t>
  </si>
  <si>
    <t>0070N</t>
  </si>
  <si>
    <t>0060N</t>
  </si>
  <si>
    <t>0540W</t>
  </si>
  <si>
    <t>0050N</t>
  </si>
  <si>
    <t>MORGAN</t>
  </si>
  <si>
    <t>0550W</t>
  </si>
  <si>
    <t>0040N</t>
  </si>
  <si>
    <t>0560W</t>
  </si>
  <si>
    <t>0580W</t>
  </si>
  <si>
    <t>0570W</t>
  </si>
  <si>
    <t>0030N</t>
  </si>
  <si>
    <t>WASHING</t>
  </si>
  <si>
    <t>All</t>
  </si>
  <si>
    <t>0590W</t>
  </si>
  <si>
    <t>S1/2SE1/4</t>
  </si>
  <si>
    <t>N1/2NW1/4</t>
  </si>
  <si>
    <t>NE1/4</t>
  </si>
  <si>
    <t>N1/2SE1/4</t>
  </si>
  <si>
    <t>NW1/4</t>
  </si>
  <si>
    <t>W1/2</t>
  </si>
  <si>
    <t>SE1/4</t>
  </si>
  <si>
    <t xml:space="preserve">S1/2 </t>
  </si>
  <si>
    <t>SW1/4SW1/4</t>
  </si>
  <si>
    <t>E1/2SW1/4</t>
  </si>
  <si>
    <t>NE1/2 South of CB&amp;Q RR</t>
  </si>
  <si>
    <t>NW1/4NW1/4</t>
  </si>
  <si>
    <t>N1/2SW1/4NW1/4</t>
  </si>
  <si>
    <t>NE1/4NE1/4</t>
  </si>
  <si>
    <t>S1/2NE1/4</t>
  </si>
  <si>
    <t>W1/2NE1/4</t>
  </si>
  <si>
    <t>E1/2NW1/4</t>
  </si>
  <si>
    <t>All north of wildcat creek in N1/2S1/2; in the S1/2NW1/4, in Lot 4, in the SW1/4NE1/4, and in the NE1/4NW1/4</t>
  </si>
  <si>
    <t xml:space="preserve">SW1/4 </t>
  </si>
  <si>
    <t>W1/2SE1/4</t>
  </si>
  <si>
    <t>SW1/4NE1/4</t>
  </si>
  <si>
    <t>NE1/4SW1/4</t>
  </si>
  <si>
    <t>0020N</t>
  </si>
  <si>
    <t>W1/2SW1/4</t>
  </si>
  <si>
    <t>SE1/4SW1/4</t>
  </si>
  <si>
    <t>SW1/4SE1/4</t>
  </si>
  <si>
    <t>All, except that part deeded for 1-80S</t>
  </si>
  <si>
    <t>0430W</t>
  </si>
  <si>
    <t>E1/2; a tract of land lying in the NW1/4 of said Section 13 containing 22.347 acres as more particularyl described in Warranty Deed in Book 649 at page 363 of the Logan County, Colorado records; and the SW1/4, except a tract of land containing 7.567 acres lying in the NW1/4SW1/4 as more particularly described in Warranty Deed in Book 646 at page 451 of the Logan County, Colorado records</t>
  </si>
  <si>
    <t>E1/2</t>
  </si>
  <si>
    <t>SE1/4NE1/4</t>
  </si>
  <si>
    <t>All, except 49 acres, more or less, described in book 594 at pages 29-35</t>
  </si>
  <si>
    <t>N1/2</t>
  </si>
  <si>
    <t>N1/2, except 36.97 acres deeded for I-80S</t>
  </si>
  <si>
    <t>NW1/4SW1/4</t>
  </si>
  <si>
    <t>All, except 18.26 acres in N1/2 deeded for I-80S</t>
  </si>
  <si>
    <t>All, except a tract in SE1/4 lying South of the North line of Highway I-80S and except a strip 30 feet wide lying directly North of the North right-of-way line of Highway I-80S beginning at the East line of said Section 36 and continuing to the East end of the interchange or underpass and except 235.65 acres more fully described in Book 594 at pages 29-35</t>
  </si>
  <si>
    <t>Description</t>
  </si>
  <si>
    <t>All that part lying North of the North line of Highway I-80S except approximately 327 acres described in Book 594 at pages 29-35</t>
  </si>
  <si>
    <t>All, except that part lying South of the North line of Highway I-80S except approximately 319 acres described in Book 594 at page 29, and 7 acres more fully described as Tract 2 in Book 594 at pages 29-35</t>
  </si>
  <si>
    <r>
      <t>All that part lying South of I-80S; that part of the NW1/4 as described in Book 607 at page 189; 10 acres, more or less, in W1/2W1/2NW1/4 as described in Book 607 at page at page 416; and a tract of land more particularly described as follows; Commencing at the Northeast corner of said Section 9; thence South 88</t>
    </r>
    <r>
      <rPr>
        <sz val="10"/>
        <rFont val="Georgia"/>
        <family val="1"/>
      </rPr>
      <t>˚</t>
    </r>
    <r>
      <rPr>
        <sz val="10"/>
        <rFont val="Arial"/>
        <family val="0"/>
      </rPr>
      <t xml:space="preserve"> 41' West along the North line of said section 9 a distance of 880 feet to the true point of beginning; thence continuing South 88˚ 41' West a distance of 2651.5 feet; thence South 0˚ 22' East 2531.9 feet; thence South 0˚ 22' East and along the West line of said Section 9 a distance of 1388.5 feet; thence continuing South to right-of-way of I-80S; thence North 60˚ 54' East and along said Highway right of way a distance of approximately 5005 feet; thence North 50˚ 38' 30" East along said right-of-way 342.7 feet; the North 0˚ 40' 30" and parallel with the center line of County Road (between Sections 9 and 10) 1726.8 feet; thence South 88˚ 41' West 250 feet; thence North 0˚ 40' 30" 600 feetthe point of beginning</t>
    </r>
  </si>
  <si>
    <t>All, except that deeded for I-80S</t>
  </si>
  <si>
    <t>All, except 39.83 acres deeded for I-80S</t>
  </si>
  <si>
    <t>W1/2 and NE1/4, except 21.88 acres deeded for I-80S</t>
  </si>
  <si>
    <t xml:space="preserve">All </t>
  </si>
  <si>
    <t>N1/2, except that portion heretofore conveyed to Kendale Farms.  Book 594</t>
  </si>
  <si>
    <t>SW1/4</t>
  </si>
  <si>
    <t>S1/2</t>
  </si>
  <si>
    <t>NW1/4SE1/4</t>
  </si>
  <si>
    <t>SE1/4; Lot 1; and S1/2NE1/4</t>
  </si>
  <si>
    <t>NE1/4; NW1/4SE1/4; N1/2SW1/4SE1/4; W1/2SW1/4SW1/4SE1/4; E1/2W1/2 except six tracts more particularly described in Warranty deed in Book 616 at page 255 of the Logan County, Colorado Records</t>
  </si>
  <si>
    <t>W1/2 and SE1/4</t>
  </si>
  <si>
    <t>SW1/4NW1/4</t>
  </si>
  <si>
    <t>E1/2 and NW1/4</t>
  </si>
  <si>
    <t>SE1/4 and E1/2NE1/4</t>
  </si>
  <si>
    <t>NE1/4 and SE1/4</t>
  </si>
  <si>
    <r>
      <t>A tract lying North of I-76 described as follows: Commencing at the notheast corner of said Section 25; thence S 83</t>
    </r>
    <r>
      <rPr>
        <sz val="10"/>
        <rFont val="Georgia"/>
        <family val="1"/>
      </rPr>
      <t>˚07; E 2671.9 feet to the true point of beginning; thence along the south right of way of a County Road, S 89˚15'30" W 2143.6 feet; thence S 05˚53'39" W 256.1 feet; thence S 22˚31'57" W 146.9 feet; thence S 31˚45'32" W 106 feet; thence S 52˚45'40" W 251.2 feet; thence S 89˚28'35" W 11.3 feet; thence along a curve southwesterly 587.7 feet (Delta 35˚05'47", Radius 960.0 feet, Chord S 21˚38'50" W 417.1 feet and concave southeasterly); thence S 00˚25'09" E 678.4 feet; thence along a curve southeasterly 1542.9 feet (Delta 81˚51'51", Radius 1080.0 feet, Chord S  70˚07'36" E 1415.6 feet and concave northeasterly); thence along the northerly right of way line of Interstate 76, N 40˚22'30" E 2806.2 feet; thence N 82˚09'30" W 521.0 feet to the point of beginning.</t>
    </r>
  </si>
  <si>
    <t>NW1/4 and SE1/4</t>
  </si>
  <si>
    <t>Washington</t>
  </si>
  <si>
    <t>Logan</t>
  </si>
  <si>
    <t>Sedgwick</t>
  </si>
  <si>
    <t>Morgan</t>
  </si>
  <si>
    <t>Acres</t>
  </si>
  <si>
    <t>Total</t>
  </si>
  <si>
    <t>SW1/4SW1/4 and E1/2 NE1/4</t>
  </si>
  <si>
    <t>NW1/4, lying N of I-76 right-of-way</t>
  </si>
  <si>
    <t>W1/2,lying N of I-76 right-of-way</t>
  </si>
  <si>
    <t>NE1/4NE1/4,SE1/4NE1/4, SE1/4 and SE1/4SW1.4</t>
  </si>
  <si>
    <t>All lying N of I-76 right-of-way</t>
  </si>
  <si>
    <t>E1/2 and SW1/4 lying N of I-76 right-of-way</t>
  </si>
  <si>
    <t>NE1/4 and E1/2NW1/4</t>
  </si>
  <si>
    <t>SW1/4 and N1/2</t>
  </si>
  <si>
    <t>All lying N of I-76 right of way</t>
  </si>
  <si>
    <t>NW1/4, E1/2 North of Sterling Ditch except a parcel of land in E1/2 24 described as follows; commencing at NE corner of section 24; thence S 0D00'00"W to TPOB; thence S 0D00'00" W 252.1ft; thence S 90D00'00" W 432.0 ft; thence N 0D00'00"E 252.1 ft; thence N 90D00'00"E 432.0 ft to POB containing 2.50 ac.</t>
  </si>
  <si>
    <t>All lying South and East of the Westerly Right of Way of the Colorado &amp; Wyoming Railroad</t>
  </si>
  <si>
    <t>0420W</t>
  </si>
  <si>
    <t>Lots 1,2,3,4</t>
  </si>
  <si>
    <t>NE1/2</t>
  </si>
  <si>
    <t>Lots 1,2,3,4  except 72.65 acre parcel</t>
  </si>
  <si>
    <t>?</t>
  </si>
  <si>
    <t>E1/2-NE1/4</t>
  </si>
  <si>
    <t>NE¼ NE¼, S½ NE¼, SE¼ and SE¼SW¼</t>
  </si>
  <si>
    <t>All lying North of the Interstate 76 Highway right-of-way</t>
  </si>
  <si>
    <t>E½ and SW¼ lying North of the Interstate 76 Highway right-of-way</t>
  </si>
  <si>
    <t>NE¼  and E½ NW¼</t>
  </si>
  <si>
    <t>SE 1/4 of the W1/2 of NE1/4</t>
  </si>
  <si>
    <t>SW¼  and W½ SE¼, excluding that portion lying East of Highway 71 as described in Book 772 at page 168 of the Morgan County, Colorado records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</si>
</sst>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family val="0"/>
    </font>
    <font>
      <sz val="8"/>
      <name val="Arial"/>
      <family val="0"/>
    </font>
    <font>
      <b/>
      <sz val="10"/>
      <name val="Arial"/>
      <family val="2"/>
    </font>
    <font>
      <u val="single"/>
      <sz val="6"/>
      <color indexed="12"/>
      <name val="Arial"/>
      <family val="0"/>
    </font>
    <font>
      <u val="single"/>
      <sz val="6"/>
      <color indexed="36"/>
      <name val="Arial"/>
      <family val="0"/>
    </font>
    <font>
      <sz val="10"/>
      <name val="Georgia"/>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horizontal="center"/>
    </xf>
    <xf numFmtId="0" fontId="0" fillId="0" borderId="0" xfId="0" applyBorder="1" applyAlignment="1">
      <alignment horizontal="center"/>
    </xf>
    <xf numFmtId="0" fontId="2" fillId="0" borderId="0" xfId="0" applyFont="1" applyAlignment="1">
      <alignment/>
    </xf>
    <xf numFmtId="0" fontId="0" fillId="0" borderId="0" xfId="0"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10" xfId="0" applyBorder="1" applyAlignment="1">
      <alignment wrapText="1"/>
    </xf>
    <xf numFmtId="0" fontId="0" fillId="0" borderId="10" xfId="0" applyBorder="1" applyAlignment="1">
      <alignment horizontal="left" wrapText="1"/>
    </xf>
    <xf numFmtId="0" fontId="0" fillId="0" borderId="0" xfId="0" applyFont="1" applyAlignment="1">
      <alignment/>
    </xf>
    <xf numFmtId="0" fontId="0" fillId="0" borderId="0" xfId="0" applyFont="1" applyAlignment="1">
      <alignment horizontal="center"/>
    </xf>
    <xf numFmtId="0" fontId="2" fillId="0" borderId="10" xfId="0" applyFont="1" applyBorder="1" applyAlignment="1">
      <alignment/>
    </xf>
    <xf numFmtId="0" fontId="2"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center"/>
    </xf>
    <xf numFmtId="0" fontId="0" fillId="33" borderId="10" xfId="0" applyFont="1" applyFill="1" applyBorder="1" applyAlignment="1">
      <alignment wrapText="1"/>
    </xf>
    <xf numFmtId="0" fontId="0" fillId="33" borderId="10" xfId="0" applyFill="1" applyBorder="1" applyAlignment="1">
      <alignment horizontal="center"/>
    </xf>
    <xf numFmtId="0" fontId="0" fillId="33" borderId="0" xfId="0" applyFill="1" applyAlignment="1">
      <alignment/>
    </xf>
    <xf numFmtId="0" fontId="0" fillId="0" borderId="0" xfId="0" applyAlignment="1">
      <alignment wrapText="1"/>
    </xf>
    <xf numFmtId="0" fontId="0" fillId="33" borderId="0" xfId="0" applyFill="1" applyAlignment="1">
      <alignment wrapText="1"/>
    </xf>
    <xf numFmtId="0" fontId="0" fillId="34" borderId="10" xfId="0" applyFill="1" applyBorder="1" applyAlignment="1">
      <alignment wrapText="1"/>
    </xf>
    <xf numFmtId="0" fontId="0" fillId="33" borderId="0" xfId="0" applyFont="1" applyFill="1" applyAlignment="1">
      <alignment/>
    </xf>
    <xf numFmtId="0" fontId="0" fillId="33" borderId="10" xfId="0" applyFill="1" applyBorder="1" applyAlignment="1">
      <alignment wrapText="1"/>
    </xf>
    <xf numFmtId="0" fontId="0" fillId="33" borderId="10" xfId="0" applyFont="1" applyFill="1" applyBorder="1" applyAlignment="1">
      <alignment/>
    </xf>
    <xf numFmtId="0" fontId="0" fillId="33" borderId="10" xfId="0" applyFont="1" applyFill="1" applyBorder="1" applyAlignment="1">
      <alignment horizontal="center"/>
    </xf>
    <xf numFmtId="0" fontId="0" fillId="0" borderId="10" xfId="0" applyFill="1" applyBorder="1" applyAlignment="1">
      <alignment/>
    </xf>
    <xf numFmtId="0" fontId="0" fillId="33" borderId="10" xfId="0"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429"/>
  <sheetViews>
    <sheetView tabSelected="1" view="pageBreakPreview" zoomScale="85" zoomScaleNormal="85" zoomScaleSheetLayoutView="85" zoomScalePageLayoutView="0" workbookViewId="0" topLeftCell="A245">
      <selection activeCell="A298" sqref="A298"/>
    </sheetView>
  </sheetViews>
  <sheetFormatPr defaultColWidth="9.140625" defaultRowHeight="12.75"/>
  <cols>
    <col min="1" max="1" width="35.57421875" style="0" customWidth="1"/>
    <col min="3" max="3" width="10.8515625" style="0" customWidth="1"/>
    <col min="7" max="7" width="16.7109375" style="0" customWidth="1"/>
  </cols>
  <sheetData>
    <row r="1" spans="1:5" ht="12.75">
      <c r="A1" s="3" t="s">
        <v>72</v>
      </c>
      <c r="B1" s="1" t="s">
        <v>0</v>
      </c>
      <c r="C1" s="1" t="s">
        <v>1</v>
      </c>
      <c r="D1" s="1" t="s">
        <v>2</v>
      </c>
      <c r="E1" s="1" t="s">
        <v>3</v>
      </c>
    </row>
    <row r="2" spans="1:9" ht="12.75">
      <c r="A2" s="8" t="s">
        <v>33</v>
      </c>
      <c r="B2" s="6">
        <v>2</v>
      </c>
      <c r="C2" s="6" t="s">
        <v>22</v>
      </c>
      <c r="D2" s="6" t="s">
        <v>19</v>
      </c>
      <c r="E2" s="6" t="s">
        <v>12</v>
      </c>
      <c r="F2">
        <f>IF(A2="All",1,0)</f>
        <v>1</v>
      </c>
      <c r="G2">
        <f>IF(F2=1,"",A2)</f>
      </c>
      <c r="I2">
        <f>IF(H2&gt;0,H2,F2)</f>
        <v>1</v>
      </c>
    </row>
    <row r="3" spans="1:9" ht="12.75">
      <c r="A3" s="8" t="s">
        <v>33</v>
      </c>
      <c r="B3" s="6">
        <v>3</v>
      </c>
      <c r="C3" s="6" t="s">
        <v>22</v>
      </c>
      <c r="D3" s="6" t="s">
        <v>19</v>
      </c>
      <c r="E3" s="6" t="s">
        <v>12</v>
      </c>
      <c r="F3">
        <f aca="true" t="shared" si="0" ref="F3:F67">IF(A3="All",1,0)</f>
        <v>1</v>
      </c>
      <c r="G3">
        <f aca="true" t="shared" si="1" ref="G3:G67">IF(F3=1,"",A3)</f>
      </c>
      <c r="I3">
        <f aca="true" t="shared" si="2" ref="I3:I67">IF(H3&gt;0,H3,F3)</f>
        <v>1</v>
      </c>
    </row>
    <row r="4" spans="1:9" ht="12.75">
      <c r="A4" s="8" t="s">
        <v>33</v>
      </c>
      <c r="B4" s="6">
        <v>4</v>
      </c>
      <c r="C4" s="6" t="s">
        <v>22</v>
      </c>
      <c r="D4" s="6" t="s">
        <v>19</v>
      </c>
      <c r="E4" s="6" t="s">
        <v>12</v>
      </c>
      <c r="F4">
        <f t="shared" si="0"/>
        <v>1</v>
      </c>
      <c r="G4">
        <f t="shared" si="1"/>
      </c>
      <c r="I4">
        <f t="shared" si="2"/>
        <v>1</v>
      </c>
    </row>
    <row r="5" spans="1:9" ht="12.75">
      <c r="A5" s="8" t="s">
        <v>33</v>
      </c>
      <c r="B5" s="6">
        <v>5</v>
      </c>
      <c r="C5" s="6" t="s">
        <v>22</v>
      </c>
      <c r="D5" s="6" t="s">
        <v>19</v>
      </c>
      <c r="E5" s="6" t="s">
        <v>12</v>
      </c>
      <c r="F5">
        <f t="shared" si="0"/>
        <v>1</v>
      </c>
      <c r="G5">
        <f t="shared" si="1"/>
      </c>
      <c r="I5">
        <f t="shared" si="2"/>
        <v>1</v>
      </c>
    </row>
    <row r="6" spans="1:9" ht="12.75">
      <c r="A6" s="8" t="s">
        <v>33</v>
      </c>
      <c r="B6" s="6">
        <v>6</v>
      </c>
      <c r="C6" s="6" t="s">
        <v>22</v>
      </c>
      <c r="D6" s="6" t="s">
        <v>19</v>
      </c>
      <c r="E6" s="6" t="s">
        <v>12</v>
      </c>
      <c r="F6">
        <f t="shared" si="0"/>
        <v>1</v>
      </c>
      <c r="G6">
        <f t="shared" si="1"/>
      </c>
      <c r="I6">
        <f t="shared" si="2"/>
        <v>1</v>
      </c>
    </row>
    <row r="7" spans="1:9" ht="12.75">
      <c r="A7" s="8" t="s">
        <v>33</v>
      </c>
      <c r="B7" s="6">
        <v>7</v>
      </c>
      <c r="C7" s="6" t="s">
        <v>22</v>
      </c>
      <c r="D7" s="6" t="s">
        <v>19</v>
      </c>
      <c r="E7" s="6" t="s">
        <v>12</v>
      </c>
      <c r="F7">
        <f t="shared" si="0"/>
        <v>1</v>
      </c>
      <c r="G7">
        <f t="shared" si="1"/>
      </c>
      <c r="I7">
        <f t="shared" si="2"/>
        <v>1</v>
      </c>
    </row>
    <row r="8" spans="1:9" ht="12.75">
      <c r="A8" s="8" t="s">
        <v>33</v>
      </c>
      <c r="B8" s="6">
        <v>8</v>
      </c>
      <c r="C8" s="6" t="s">
        <v>22</v>
      </c>
      <c r="D8" s="6" t="s">
        <v>19</v>
      </c>
      <c r="E8" s="6" t="s">
        <v>12</v>
      </c>
      <c r="F8">
        <f t="shared" si="0"/>
        <v>1</v>
      </c>
      <c r="G8">
        <f t="shared" si="1"/>
      </c>
      <c r="I8">
        <f t="shared" si="2"/>
        <v>1</v>
      </c>
    </row>
    <row r="9" spans="1:9" ht="12.75">
      <c r="A9" s="8" t="s">
        <v>33</v>
      </c>
      <c r="B9" s="6">
        <v>9</v>
      </c>
      <c r="C9" s="6" t="s">
        <v>22</v>
      </c>
      <c r="D9" s="6" t="s">
        <v>19</v>
      </c>
      <c r="E9" s="6" t="s">
        <v>12</v>
      </c>
      <c r="F9">
        <f t="shared" si="0"/>
        <v>1</v>
      </c>
      <c r="G9">
        <f t="shared" si="1"/>
      </c>
      <c r="I9">
        <f t="shared" si="2"/>
        <v>1</v>
      </c>
    </row>
    <row r="10" spans="1:9" ht="12.75">
      <c r="A10" s="8" t="s">
        <v>33</v>
      </c>
      <c r="B10" s="6">
        <v>10</v>
      </c>
      <c r="C10" s="6" t="s">
        <v>22</v>
      </c>
      <c r="D10" s="6" t="s">
        <v>19</v>
      </c>
      <c r="E10" s="6" t="s">
        <v>12</v>
      </c>
      <c r="F10">
        <f t="shared" si="0"/>
        <v>1</v>
      </c>
      <c r="G10">
        <f t="shared" si="1"/>
      </c>
      <c r="I10">
        <f t="shared" si="2"/>
        <v>1</v>
      </c>
    </row>
    <row r="11" spans="1:9" ht="12.75">
      <c r="A11" s="8" t="s">
        <v>33</v>
      </c>
      <c r="B11" s="6">
        <v>11</v>
      </c>
      <c r="C11" s="6" t="s">
        <v>22</v>
      </c>
      <c r="D11" s="6" t="s">
        <v>19</v>
      </c>
      <c r="E11" s="6" t="s">
        <v>12</v>
      </c>
      <c r="F11">
        <f t="shared" si="0"/>
        <v>1</v>
      </c>
      <c r="G11">
        <f t="shared" si="1"/>
      </c>
      <c r="I11">
        <f t="shared" si="2"/>
        <v>1</v>
      </c>
    </row>
    <row r="12" spans="1:9" ht="12.75">
      <c r="A12" s="8" t="s">
        <v>33</v>
      </c>
      <c r="B12" s="6">
        <v>15</v>
      </c>
      <c r="C12" s="6" t="s">
        <v>22</v>
      </c>
      <c r="D12" s="6" t="s">
        <v>19</v>
      </c>
      <c r="E12" s="6" t="s">
        <v>12</v>
      </c>
      <c r="F12">
        <f t="shared" si="0"/>
        <v>1</v>
      </c>
      <c r="G12">
        <f t="shared" si="1"/>
      </c>
      <c r="I12">
        <f t="shared" si="2"/>
        <v>1</v>
      </c>
    </row>
    <row r="13" spans="1:9" ht="12.75">
      <c r="A13" s="8" t="s">
        <v>33</v>
      </c>
      <c r="B13" s="6">
        <v>16</v>
      </c>
      <c r="C13" s="6" t="s">
        <v>22</v>
      </c>
      <c r="D13" s="6" t="s">
        <v>19</v>
      </c>
      <c r="E13" s="6" t="s">
        <v>12</v>
      </c>
      <c r="F13">
        <f t="shared" si="0"/>
        <v>1</v>
      </c>
      <c r="G13">
        <f t="shared" si="1"/>
      </c>
      <c r="I13">
        <f t="shared" si="2"/>
        <v>1</v>
      </c>
    </row>
    <row r="14" spans="1:9" ht="12.75">
      <c r="A14" s="8" t="s">
        <v>33</v>
      </c>
      <c r="B14" s="6">
        <v>17</v>
      </c>
      <c r="C14" s="6" t="s">
        <v>22</v>
      </c>
      <c r="D14" s="6" t="s">
        <v>19</v>
      </c>
      <c r="E14" s="6" t="s">
        <v>12</v>
      </c>
      <c r="F14">
        <f t="shared" si="0"/>
        <v>1</v>
      </c>
      <c r="G14">
        <f t="shared" si="1"/>
      </c>
      <c r="I14">
        <f t="shared" si="2"/>
        <v>1</v>
      </c>
    </row>
    <row r="15" spans="1:9" ht="12.75">
      <c r="A15" s="8" t="s">
        <v>33</v>
      </c>
      <c r="B15" s="6">
        <v>18</v>
      </c>
      <c r="C15" s="6" t="s">
        <v>22</v>
      </c>
      <c r="D15" s="6" t="s">
        <v>19</v>
      </c>
      <c r="E15" s="6" t="s">
        <v>12</v>
      </c>
      <c r="F15">
        <f t="shared" si="0"/>
        <v>1</v>
      </c>
      <c r="G15">
        <f t="shared" si="1"/>
      </c>
      <c r="I15">
        <f t="shared" si="2"/>
        <v>1</v>
      </c>
    </row>
    <row r="16" spans="1:9" ht="12.75">
      <c r="A16" s="8" t="s">
        <v>33</v>
      </c>
      <c r="B16" s="6">
        <v>19</v>
      </c>
      <c r="C16" s="6" t="s">
        <v>22</v>
      </c>
      <c r="D16" s="6" t="s">
        <v>19</v>
      </c>
      <c r="E16" s="6" t="s">
        <v>12</v>
      </c>
      <c r="F16">
        <f t="shared" si="0"/>
        <v>1</v>
      </c>
      <c r="G16">
        <f t="shared" si="1"/>
      </c>
      <c r="I16">
        <f t="shared" si="2"/>
        <v>1</v>
      </c>
    </row>
    <row r="17" spans="1:9" ht="12.75">
      <c r="A17" s="8" t="s">
        <v>33</v>
      </c>
      <c r="B17" s="6">
        <v>20</v>
      </c>
      <c r="C17" s="6" t="s">
        <v>22</v>
      </c>
      <c r="D17" s="6" t="s">
        <v>19</v>
      </c>
      <c r="E17" s="6" t="s">
        <v>12</v>
      </c>
      <c r="F17">
        <f t="shared" si="0"/>
        <v>1</v>
      </c>
      <c r="G17">
        <f t="shared" si="1"/>
      </c>
      <c r="I17">
        <f t="shared" si="2"/>
        <v>1</v>
      </c>
    </row>
    <row r="18" spans="1:9" ht="12.75">
      <c r="A18" s="8" t="s">
        <v>33</v>
      </c>
      <c r="B18" s="6">
        <v>21</v>
      </c>
      <c r="C18" s="6" t="s">
        <v>22</v>
      </c>
      <c r="D18" s="6" t="s">
        <v>19</v>
      </c>
      <c r="E18" s="6" t="s">
        <v>12</v>
      </c>
      <c r="F18">
        <f t="shared" si="0"/>
        <v>1</v>
      </c>
      <c r="G18">
        <f t="shared" si="1"/>
      </c>
      <c r="I18">
        <f t="shared" si="2"/>
        <v>1</v>
      </c>
    </row>
    <row r="19" spans="1:9" ht="12.75">
      <c r="A19" s="8" t="s">
        <v>33</v>
      </c>
      <c r="B19" s="6">
        <v>29</v>
      </c>
      <c r="C19" s="6" t="s">
        <v>22</v>
      </c>
      <c r="D19" s="6" t="s">
        <v>19</v>
      </c>
      <c r="E19" s="6" t="s">
        <v>12</v>
      </c>
      <c r="F19">
        <f t="shared" si="0"/>
        <v>1</v>
      </c>
      <c r="G19">
        <f t="shared" si="1"/>
      </c>
      <c r="I19">
        <f t="shared" si="2"/>
        <v>1</v>
      </c>
    </row>
    <row r="20" spans="1:9" ht="12.75">
      <c r="A20" s="8" t="s">
        <v>33</v>
      </c>
      <c r="B20" s="6">
        <v>30</v>
      </c>
      <c r="C20" s="6" t="s">
        <v>22</v>
      </c>
      <c r="D20" s="6" t="s">
        <v>19</v>
      </c>
      <c r="E20" s="6" t="s">
        <v>12</v>
      </c>
      <c r="F20">
        <f t="shared" si="0"/>
        <v>1</v>
      </c>
      <c r="G20">
        <f t="shared" si="1"/>
      </c>
      <c r="I20">
        <f t="shared" si="2"/>
        <v>1</v>
      </c>
    </row>
    <row r="21" spans="1:9" ht="12.75">
      <c r="A21" s="8" t="s">
        <v>33</v>
      </c>
      <c r="B21" s="6">
        <v>31</v>
      </c>
      <c r="C21" s="6" t="s">
        <v>22</v>
      </c>
      <c r="D21" s="6" t="s">
        <v>19</v>
      </c>
      <c r="E21" s="6" t="s">
        <v>12</v>
      </c>
      <c r="F21">
        <f t="shared" si="0"/>
        <v>1</v>
      </c>
      <c r="G21">
        <f t="shared" si="1"/>
      </c>
      <c r="I21">
        <f t="shared" si="2"/>
        <v>1</v>
      </c>
    </row>
    <row r="22" spans="1:9" ht="12.75">
      <c r="A22" s="8" t="s">
        <v>38</v>
      </c>
      <c r="B22" s="7">
        <v>2</v>
      </c>
      <c r="C22" s="6" t="s">
        <v>22</v>
      </c>
      <c r="D22" s="6" t="s">
        <v>23</v>
      </c>
      <c r="E22" s="6" t="s">
        <v>12</v>
      </c>
      <c r="F22">
        <f t="shared" si="0"/>
        <v>0</v>
      </c>
      <c r="G22" t="str">
        <f t="shared" si="1"/>
        <v>N1/2SE1/4</v>
      </c>
      <c r="H22">
        <v>0.125</v>
      </c>
      <c r="I22">
        <f t="shared" si="2"/>
        <v>0.125</v>
      </c>
    </row>
    <row r="23" spans="1:9" ht="12.75">
      <c r="A23" s="8" t="s">
        <v>49</v>
      </c>
      <c r="B23" s="7">
        <v>2</v>
      </c>
      <c r="C23" s="6" t="s">
        <v>22</v>
      </c>
      <c r="D23" s="6" t="s">
        <v>23</v>
      </c>
      <c r="E23" s="6" t="s">
        <v>12</v>
      </c>
      <c r="F23">
        <f t="shared" si="0"/>
        <v>0</v>
      </c>
      <c r="G23" t="str">
        <f t="shared" si="1"/>
        <v>S1/2NE1/4</v>
      </c>
      <c r="H23">
        <v>0.125</v>
      </c>
      <c r="I23">
        <f t="shared" si="2"/>
        <v>0.125</v>
      </c>
    </row>
    <row r="24" spans="1:9" ht="12.75">
      <c r="A24" s="8" t="s">
        <v>33</v>
      </c>
      <c r="B24" s="6">
        <v>13</v>
      </c>
      <c r="C24" s="6" t="s">
        <v>22</v>
      </c>
      <c r="D24" s="6" t="s">
        <v>23</v>
      </c>
      <c r="E24" s="6" t="s">
        <v>12</v>
      </c>
      <c r="F24">
        <f t="shared" si="0"/>
        <v>1</v>
      </c>
      <c r="G24">
        <f t="shared" si="1"/>
      </c>
      <c r="I24">
        <f t="shared" si="2"/>
        <v>1</v>
      </c>
    </row>
    <row r="25" spans="1:9" ht="12.75">
      <c r="A25" s="8" t="s">
        <v>41</v>
      </c>
      <c r="B25" s="7">
        <v>14</v>
      </c>
      <c r="C25" s="6" t="s">
        <v>22</v>
      </c>
      <c r="D25" s="6" t="s">
        <v>23</v>
      </c>
      <c r="E25" s="6" t="s">
        <v>12</v>
      </c>
      <c r="F25">
        <f t="shared" si="0"/>
        <v>0</v>
      </c>
      <c r="G25" t="str">
        <f t="shared" si="1"/>
        <v>SE1/4</v>
      </c>
      <c r="H25">
        <v>0.25</v>
      </c>
      <c r="I25">
        <f t="shared" si="2"/>
        <v>0.25</v>
      </c>
    </row>
    <row r="26" spans="1:9" ht="12.75">
      <c r="A26" s="8" t="s">
        <v>106</v>
      </c>
      <c r="B26" s="7">
        <v>14</v>
      </c>
      <c r="C26" s="6" t="s">
        <v>22</v>
      </c>
      <c r="D26" s="6" t="s">
        <v>23</v>
      </c>
      <c r="E26" s="6" t="s">
        <v>12</v>
      </c>
      <c r="F26">
        <f t="shared" si="0"/>
        <v>0</v>
      </c>
      <c r="G26" t="str">
        <f t="shared" si="1"/>
        <v>SW1/4 and N1/2</v>
      </c>
      <c r="H26">
        <v>0.25</v>
      </c>
      <c r="I26">
        <f t="shared" si="2"/>
        <v>0.25</v>
      </c>
    </row>
    <row r="27" spans="1:9" ht="12.75">
      <c r="A27" s="8" t="s">
        <v>89</v>
      </c>
      <c r="B27" s="7">
        <v>15</v>
      </c>
      <c r="C27" s="6" t="s">
        <v>22</v>
      </c>
      <c r="D27" s="6" t="s">
        <v>23</v>
      </c>
      <c r="E27" s="6" t="s">
        <v>12</v>
      </c>
      <c r="F27">
        <f t="shared" si="0"/>
        <v>0</v>
      </c>
      <c r="G27" t="str">
        <f t="shared" si="1"/>
        <v>SE1/4 and E1/2NE1/4</v>
      </c>
      <c r="H27">
        <v>0.375</v>
      </c>
      <c r="I27">
        <f t="shared" si="2"/>
        <v>0.375</v>
      </c>
    </row>
    <row r="28" spans="1:9" ht="12.75">
      <c r="A28" s="8" t="s">
        <v>37</v>
      </c>
      <c r="B28" s="7">
        <v>22</v>
      </c>
      <c r="C28" s="6" t="s">
        <v>22</v>
      </c>
      <c r="D28" s="6" t="s">
        <v>23</v>
      </c>
      <c r="E28" s="6" t="s">
        <v>12</v>
      </c>
      <c r="F28">
        <f t="shared" si="0"/>
        <v>0</v>
      </c>
      <c r="G28" t="str">
        <f t="shared" si="1"/>
        <v>NE1/4</v>
      </c>
      <c r="H28">
        <v>0.25</v>
      </c>
      <c r="I28">
        <f t="shared" si="2"/>
        <v>0.25</v>
      </c>
    </row>
    <row r="29" spans="1:9" ht="12.75">
      <c r="A29" s="8" t="s">
        <v>33</v>
      </c>
      <c r="B29" s="6">
        <v>23</v>
      </c>
      <c r="C29" s="6" t="s">
        <v>22</v>
      </c>
      <c r="D29" s="6" t="s">
        <v>23</v>
      </c>
      <c r="E29" s="6" t="s">
        <v>12</v>
      </c>
      <c r="F29">
        <f t="shared" si="0"/>
        <v>1</v>
      </c>
      <c r="G29">
        <f t="shared" si="1"/>
      </c>
      <c r="I29">
        <f t="shared" si="2"/>
        <v>1</v>
      </c>
    </row>
    <row r="30" spans="1:9" ht="12.75">
      <c r="A30" s="8" t="s">
        <v>33</v>
      </c>
      <c r="B30" s="6">
        <v>24</v>
      </c>
      <c r="C30" s="6" t="s">
        <v>22</v>
      </c>
      <c r="D30" s="6" t="s">
        <v>23</v>
      </c>
      <c r="E30" s="6" t="s">
        <v>12</v>
      </c>
      <c r="F30">
        <f t="shared" si="0"/>
        <v>1</v>
      </c>
      <c r="G30">
        <f t="shared" si="1"/>
      </c>
      <c r="I30">
        <f t="shared" si="2"/>
        <v>1</v>
      </c>
    </row>
    <row r="31" spans="1:9" ht="12.75">
      <c r="A31" s="8" t="s">
        <v>33</v>
      </c>
      <c r="B31" s="6">
        <v>25</v>
      </c>
      <c r="C31" s="6" t="s">
        <v>22</v>
      </c>
      <c r="D31" s="6" t="s">
        <v>23</v>
      </c>
      <c r="E31" s="6" t="s">
        <v>12</v>
      </c>
      <c r="F31">
        <f t="shared" si="0"/>
        <v>1</v>
      </c>
      <c r="G31">
        <f t="shared" si="1"/>
      </c>
      <c r="I31">
        <f t="shared" si="2"/>
        <v>1</v>
      </c>
    </row>
    <row r="32" spans="1:9" ht="12.75">
      <c r="A32" s="8" t="s">
        <v>33</v>
      </c>
      <c r="B32" s="6">
        <v>26</v>
      </c>
      <c r="C32" s="6" t="s">
        <v>22</v>
      </c>
      <c r="D32" s="6" t="s">
        <v>23</v>
      </c>
      <c r="E32" s="6" t="s">
        <v>12</v>
      </c>
      <c r="F32">
        <f t="shared" si="0"/>
        <v>1</v>
      </c>
      <c r="G32">
        <f t="shared" si="1"/>
      </c>
      <c r="I32">
        <f t="shared" si="2"/>
        <v>1</v>
      </c>
    </row>
    <row r="33" spans="1:9" ht="12.75">
      <c r="A33" s="8" t="s">
        <v>33</v>
      </c>
      <c r="B33" s="6">
        <v>27</v>
      </c>
      <c r="C33" s="6" t="s">
        <v>22</v>
      </c>
      <c r="D33" s="6" t="s">
        <v>23</v>
      </c>
      <c r="E33" s="6" t="s">
        <v>12</v>
      </c>
      <c r="F33">
        <f t="shared" si="0"/>
        <v>1</v>
      </c>
      <c r="G33">
        <f t="shared" si="1"/>
      </c>
      <c r="I33">
        <f t="shared" si="2"/>
        <v>1</v>
      </c>
    </row>
    <row r="34" spans="1:9" ht="12.75">
      <c r="A34" s="8" t="s">
        <v>33</v>
      </c>
      <c r="B34" s="6">
        <v>33</v>
      </c>
      <c r="C34" s="6" t="s">
        <v>22</v>
      </c>
      <c r="D34" s="6" t="s">
        <v>23</v>
      </c>
      <c r="E34" s="6" t="s">
        <v>12</v>
      </c>
      <c r="F34">
        <f t="shared" si="0"/>
        <v>1</v>
      </c>
      <c r="G34">
        <f t="shared" si="1"/>
      </c>
      <c r="I34">
        <f t="shared" si="2"/>
        <v>1</v>
      </c>
    </row>
    <row r="35" spans="1:9" ht="12.75">
      <c r="A35" s="8" t="s">
        <v>33</v>
      </c>
      <c r="B35" s="6">
        <v>34</v>
      </c>
      <c r="C35" s="6" t="s">
        <v>22</v>
      </c>
      <c r="D35" s="6" t="s">
        <v>23</v>
      </c>
      <c r="E35" s="6" t="s">
        <v>12</v>
      </c>
      <c r="F35">
        <f t="shared" si="0"/>
        <v>1</v>
      </c>
      <c r="G35">
        <f t="shared" si="1"/>
      </c>
      <c r="I35">
        <f t="shared" si="2"/>
        <v>1</v>
      </c>
    </row>
    <row r="36" spans="1:9" ht="12.75">
      <c r="A36" s="8" t="s">
        <v>33</v>
      </c>
      <c r="B36" s="6">
        <v>35</v>
      </c>
      <c r="C36" s="6" t="s">
        <v>22</v>
      </c>
      <c r="D36" s="6" t="s">
        <v>23</v>
      </c>
      <c r="E36" s="6" t="s">
        <v>12</v>
      </c>
      <c r="F36">
        <f t="shared" si="0"/>
        <v>1</v>
      </c>
      <c r="G36">
        <f t="shared" si="1"/>
      </c>
      <c r="I36">
        <f t="shared" si="2"/>
        <v>1</v>
      </c>
    </row>
    <row r="37" spans="1:9" ht="12.75">
      <c r="A37" s="8" t="s">
        <v>33</v>
      </c>
      <c r="B37" s="6">
        <v>36</v>
      </c>
      <c r="C37" s="6" t="s">
        <v>22</v>
      </c>
      <c r="D37" s="6" t="s">
        <v>23</v>
      </c>
      <c r="E37" s="6" t="s">
        <v>12</v>
      </c>
      <c r="F37">
        <f t="shared" si="0"/>
        <v>1</v>
      </c>
      <c r="G37">
        <f t="shared" si="1"/>
      </c>
      <c r="I37">
        <f t="shared" si="2"/>
        <v>1</v>
      </c>
    </row>
    <row r="38" spans="1:9" ht="12.75">
      <c r="A38" s="8" t="s">
        <v>33</v>
      </c>
      <c r="B38" s="6">
        <v>4</v>
      </c>
      <c r="C38" s="6" t="s">
        <v>21</v>
      </c>
      <c r="D38" s="6" t="s">
        <v>17</v>
      </c>
      <c r="E38" s="6" t="s">
        <v>12</v>
      </c>
      <c r="F38">
        <f t="shared" si="0"/>
        <v>1</v>
      </c>
      <c r="G38">
        <f t="shared" si="1"/>
      </c>
      <c r="I38">
        <f t="shared" si="2"/>
        <v>1</v>
      </c>
    </row>
    <row r="39" spans="1:9" ht="12.75">
      <c r="A39" s="8" t="s">
        <v>33</v>
      </c>
      <c r="B39" s="6">
        <v>5</v>
      </c>
      <c r="C39" s="6" t="s">
        <v>21</v>
      </c>
      <c r="D39" s="6" t="s">
        <v>17</v>
      </c>
      <c r="E39" s="6" t="s">
        <v>12</v>
      </c>
      <c r="F39">
        <f t="shared" si="0"/>
        <v>1</v>
      </c>
      <c r="G39">
        <f t="shared" si="1"/>
      </c>
      <c r="I39">
        <f t="shared" si="2"/>
        <v>1</v>
      </c>
    </row>
    <row r="40" spans="1:9" ht="12.75">
      <c r="A40" s="8" t="s">
        <v>33</v>
      </c>
      <c r="B40" s="6">
        <v>6</v>
      </c>
      <c r="C40" s="6" t="s">
        <v>21</v>
      </c>
      <c r="D40" s="6" t="s">
        <v>17</v>
      </c>
      <c r="E40" s="6" t="s">
        <v>12</v>
      </c>
      <c r="F40">
        <f t="shared" si="0"/>
        <v>1</v>
      </c>
      <c r="G40">
        <f t="shared" si="1"/>
      </c>
      <c r="I40">
        <f t="shared" si="2"/>
        <v>1</v>
      </c>
    </row>
    <row r="41" spans="1:9" ht="12.75">
      <c r="A41" s="8" t="s">
        <v>33</v>
      </c>
      <c r="B41" s="6">
        <v>7</v>
      </c>
      <c r="C41" s="6" t="s">
        <v>21</v>
      </c>
      <c r="D41" s="6" t="s">
        <v>17</v>
      </c>
      <c r="E41" s="6" t="s">
        <v>12</v>
      </c>
      <c r="F41">
        <f t="shared" si="0"/>
        <v>1</v>
      </c>
      <c r="G41">
        <f t="shared" si="1"/>
      </c>
      <c r="I41">
        <f t="shared" si="2"/>
        <v>1</v>
      </c>
    </row>
    <row r="42" spans="1:9" ht="12.75">
      <c r="A42" s="8" t="s">
        <v>33</v>
      </c>
      <c r="B42" s="6">
        <v>8</v>
      </c>
      <c r="C42" s="6" t="s">
        <v>21</v>
      </c>
      <c r="D42" s="6" t="s">
        <v>17</v>
      </c>
      <c r="E42" s="6" t="s">
        <v>12</v>
      </c>
      <c r="F42">
        <f t="shared" si="0"/>
        <v>1</v>
      </c>
      <c r="G42">
        <f t="shared" si="1"/>
      </c>
      <c r="I42">
        <f t="shared" si="2"/>
        <v>1</v>
      </c>
    </row>
    <row r="43" spans="1:9" ht="12.75">
      <c r="A43" s="8" t="s">
        <v>33</v>
      </c>
      <c r="B43" s="6">
        <v>9</v>
      </c>
      <c r="C43" s="6" t="s">
        <v>21</v>
      </c>
      <c r="D43" s="6" t="s">
        <v>17</v>
      </c>
      <c r="E43" s="6" t="s">
        <v>12</v>
      </c>
      <c r="F43">
        <f t="shared" si="0"/>
        <v>1</v>
      </c>
      <c r="G43">
        <f t="shared" si="1"/>
      </c>
      <c r="I43">
        <f t="shared" si="2"/>
        <v>1</v>
      </c>
    </row>
    <row r="44" spans="1:9" ht="12.75">
      <c r="A44" s="8" t="s">
        <v>33</v>
      </c>
      <c r="B44" s="6">
        <v>17</v>
      </c>
      <c r="C44" s="6" t="s">
        <v>21</v>
      </c>
      <c r="D44" s="6" t="s">
        <v>17</v>
      </c>
      <c r="E44" s="6" t="s">
        <v>12</v>
      </c>
      <c r="F44">
        <f t="shared" si="0"/>
        <v>1</v>
      </c>
      <c r="G44">
        <f t="shared" si="1"/>
      </c>
      <c r="I44">
        <f t="shared" si="2"/>
        <v>1</v>
      </c>
    </row>
    <row r="45" spans="1:9" ht="12.75">
      <c r="A45" s="8" t="s">
        <v>33</v>
      </c>
      <c r="B45" s="6">
        <v>18</v>
      </c>
      <c r="C45" s="6" t="s">
        <v>21</v>
      </c>
      <c r="D45" s="6" t="s">
        <v>17</v>
      </c>
      <c r="E45" s="6" t="s">
        <v>12</v>
      </c>
      <c r="F45">
        <f t="shared" si="0"/>
        <v>1</v>
      </c>
      <c r="G45">
        <f t="shared" si="1"/>
      </c>
      <c r="I45">
        <f t="shared" si="2"/>
        <v>1</v>
      </c>
    </row>
    <row r="46" spans="1:9" ht="12.75">
      <c r="A46" s="8" t="s">
        <v>33</v>
      </c>
      <c r="B46" s="6">
        <v>19</v>
      </c>
      <c r="C46" s="6" t="s">
        <v>21</v>
      </c>
      <c r="D46" s="6" t="s">
        <v>17</v>
      </c>
      <c r="E46" s="6" t="s">
        <v>12</v>
      </c>
      <c r="F46">
        <f t="shared" si="0"/>
        <v>1</v>
      </c>
      <c r="G46">
        <f t="shared" si="1"/>
      </c>
      <c r="I46">
        <f t="shared" si="2"/>
        <v>1</v>
      </c>
    </row>
    <row r="47" spans="1:9" ht="12.75">
      <c r="A47" s="8" t="s">
        <v>33</v>
      </c>
      <c r="B47" s="6">
        <v>20</v>
      </c>
      <c r="C47" s="6" t="s">
        <v>21</v>
      </c>
      <c r="D47" s="6" t="s">
        <v>17</v>
      </c>
      <c r="E47" s="6" t="s">
        <v>12</v>
      </c>
      <c r="F47">
        <f t="shared" si="0"/>
        <v>1</v>
      </c>
      <c r="G47">
        <f t="shared" si="1"/>
      </c>
      <c r="I47">
        <f t="shared" si="2"/>
        <v>1</v>
      </c>
    </row>
    <row r="48" spans="1:9" ht="12.75">
      <c r="A48" s="8" t="s">
        <v>33</v>
      </c>
      <c r="B48" s="6">
        <v>30</v>
      </c>
      <c r="C48" s="6" t="s">
        <v>21</v>
      </c>
      <c r="D48" s="6" t="s">
        <v>17</v>
      </c>
      <c r="E48" s="6" t="s">
        <v>12</v>
      </c>
      <c r="F48">
        <f t="shared" si="0"/>
        <v>1</v>
      </c>
      <c r="G48">
        <f t="shared" si="1"/>
      </c>
      <c r="I48">
        <f t="shared" si="2"/>
        <v>1</v>
      </c>
    </row>
    <row r="49" spans="1:9" ht="12.75">
      <c r="A49" s="8" t="s">
        <v>40</v>
      </c>
      <c r="B49" s="6">
        <v>31</v>
      </c>
      <c r="C49" s="6" t="s">
        <v>21</v>
      </c>
      <c r="D49" s="6" t="s">
        <v>17</v>
      </c>
      <c r="E49" s="6" t="s">
        <v>12</v>
      </c>
      <c r="F49">
        <f t="shared" si="0"/>
        <v>0</v>
      </c>
      <c r="G49" t="str">
        <f t="shared" si="1"/>
        <v>W1/2</v>
      </c>
      <c r="H49">
        <v>0.5</v>
      </c>
      <c r="I49">
        <f t="shared" si="2"/>
        <v>0.5</v>
      </c>
    </row>
    <row r="50" spans="1:9" ht="12.75">
      <c r="A50" s="8" t="s">
        <v>33</v>
      </c>
      <c r="B50" s="6">
        <v>1</v>
      </c>
      <c r="C50" s="6" t="s">
        <v>21</v>
      </c>
      <c r="D50" s="6" t="s">
        <v>19</v>
      </c>
      <c r="E50" s="6" t="s">
        <v>12</v>
      </c>
      <c r="F50">
        <f t="shared" si="0"/>
        <v>1</v>
      </c>
      <c r="G50">
        <f t="shared" si="1"/>
      </c>
      <c r="I50">
        <f t="shared" si="2"/>
        <v>1</v>
      </c>
    </row>
    <row r="51" spans="1:9" ht="12.75">
      <c r="A51" s="8" t="s">
        <v>33</v>
      </c>
      <c r="B51" s="6">
        <v>2</v>
      </c>
      <c r="C51" s="6" t="s">
        <v>21</v>
      </c>
      <c r="D51" s="6" t="s">
        <v>19</v>
      </c>
      <c r="E51" s="6" t="s">
        <v>12</v>
      </c>
      <c r="F51">
        <f t="shared" si="0"/>
        <v>1</v>
      </c>
      <c r="G51">
        <f t="shared" si="1"/>
      </c>
      <c r="I51">
        <f t="shared" si="2"/>
        <v>1</v>
      </c>
    </row>
    <row r="52" spans="1:9" ht="12.75">
      <c r="A52" s="8" t="s">
        <v>86</v>
      </c>
      <c r="B52" s="7">
        <v>4</v>
      </c>
      <c r="C52" s="6" t="s">
        <v>21</v>
      </c>
      <c r="D52" s="6" t="s">
        <v>19</v>
      </c>
      <c r="E52" s="6" t="s">
        <v>12</v>
      </c>
      <c r="F52">
        <f t="shared" si="0"/>
        <v>0</v>
      </c>
      <c r="G52" t="str">
        <f t="shared" si="1"/>
        <v>W1/2 and SE1/4</v>
      </c>
      <c r="H52">
        <v>0.75</v>
      </c>
      <c r="I52">
        <f t="shared" si="2"/>
        <v>0.75</v>
      </c>
    </row>
    <row r="53" spans="1:9" ht="12.75">
      <c r="A53" s="8" t="s">
        <v>41</v>
      </c>
      <c r="B53" s="7">
        <v>5</v>
      </c>
      <c r="C53" s="6" t="s">
        <v>21</v>
      </c>
      <c r="D53" s="6" t="s">
        <v>19</v>
      </c>
      <c r="E53" s="6" t="s">
        <v>12</v>
      </c>
      <c r="F53">
        <f t="shared" si="0"/>
        <v>0</v>
      </c>
      <c r="G53" t="str">
        <f t="shared" si="1"/>
        <v>SE1/4</v>
      </c>
      <c r="H53">
        <v>0.25</v>
      </c>
      <c r="I53">
        <f t="shared" si="2"/>
        <v>0.25</v>
      </c>
    </row>
    <row r="54" spans="1:9" ht="12.75">
      <c r="A54" s="8" t="s">
        <v>64</v>
      </c>
      <c r="B54" s="7">
        <v>8</v>
      </c>
      <c r="C54" s="6" t="s">
        <v>21</v>
      </c>
      <c r="D54" s="6" t="s">
        <v>19</v>
      </c>
      <c r="E54" s="6" t="s">
        <v>12</v>
      </c>
      <c r="F54">
        <f t="shared" si="0"/>
        <v>0</v>
      </c>
      <c r="G54" t="str">
        <f t="shared" si="1"/>
        <v>E1/2</v>
      </c>
      <c r="H54">
        <v>0.5</v>
      </c>
      <c r="I54">
        <f t="shared" si="2"/>
        <v>0.5</v>
      </c>
    </row>
    <row r="55" spans="1:9" ht="12.75">
      <c r="A55" s="8" t="s">
        <v>33</v>
      </c>
      <c r="B55" s="7">
        <v>9</v>
      </c>
      <c r="C55" s="6" t="s">
        <v>21</v>
      </c>
      <c r="D55" s="6" t="s">
        <v>19</v>
      </c>
      <c r="E55" s="6" t="s">
        <v>12</v>
      </c>
      <c r="F55">
        <f t="shared" si="0"/>
        <v>1</v>
      </c>
      <c r="G55">
        <f t="shared" si="1"/>
      </c>
      <c r="I55">
        <f t="shared" si="2"/>
        <v>1</v>
      </c>
    </row>
    <row r="56" spans="1:9" ht="12.75">
      <c r="A56" s="8" t="s">
        <v>33</v>
      </c>
      <c r="B56" s="6">
        <v>10</v>
      </c>
      <c r="C56" s="6" t="s">
        <v>21</v>
      </c>
      <c r="D56" s="6" t="s">
        <v>19</v>
      </c>
      <c r="E56" s="6" t="s">
        <v>12</v>
      </c>
      <c r="F56">
        <f t="shared" si="0"/>
        <v>1</v>
      </c>
      <c r="G56">
        <f t="shared" si="1"/>
      </c>
      <c r="I56">
        <f t="shared" si="2"/>
        <v>1</v>
      </c>
    </row>
    <row r="57" spans="1:9" ht="12.75">
      <c r="A57" s="8" t="s">
        <v>87</v>
      </c>
      <c r="B57" s="7">
        <v>10</v>
      </c>
      <c r="C57" s="6" t="s">
        <v>21</v>
      </c>
      <c r="D57" s="6" t="s">
        <v>19</v>
      </c>
      <c r="E57" s="6" t="s">
        <v>12</v>
      </c>
      <c r="F57">
        <f t="shared" si="0"/>
        <v>0</v>
      </c>
      <c r="G57" t="str">
        <f t="shared" si="1"/>
        <v>SW1/4NW1/4</v>
      </c>
      <c r="H57">
        <v>0.0625</v>
      </c>
      <c r="I57">
        <f t="shared" si="2"/>
        <v>0.0625</v>
      </c>
    </row>
    <row r="58" spans="1:9" ht="12.75">
      <c r="A58" s="8" t="s">
        <v>33</v>
      </c>
      <c r="B58" s="6">
        <v>11</v>
      </c>
      <c r="C58" s="6" t="s">
        <v>21</v>
      </c>
      <c r="D58" s="6" t="s">
        <v>19</v>
      </c>
      <c r="E58" s="6" t="s">
        <v>12</v>
      </c>
      <c r="F58">
        <f t="shared" si="0"/>
        <v>1</v>
      </c>
      <c r="G58">
        <f t="shared" si="1"/>
      </c>
      <c r="I58">
        <f t="shared" si="2"/>
        <v>1</v>
      </c>
    </row>
    <row r="59" spans="1:9" ht="12.75">
      <c r="A59" s="8" t="s">
        <v>33</v>
      </c>
      <c r="B59" s="6">
        <v>12</v>
      </c>
      <c r="C59" s="6" t="s">
        <v>21</v>
      </c>
      <c r="D59" s="6" t="s">
        <v>19</v>
      </c>
      <c r="E59" s="6" t="s">
        <v>12</v>
      </c>
      <c r="F59">
        <f t="shared" si="0"/>
        <v>1</v>
      </c>
      <c r="G59">
        <f t="shared" si="1"/>
      </c>
      <c r="I59">
        <f t="shared" si="2"/>
        <v>1</v>
      </c>
    </row>
    <row r="60" spans="1:9" ht="12.75">
      <c r="A60" s="8" t="s">
        <v>33</v>
      </c>
      <c r="B60" s="6">
        <v>13</v>
      </c>
      <c r="C60" s="6" t="s">
        <v>21</v>
      </c>
      <c r="D60" s="6" t="s">
        <v>19</v>
      </c>
      <c r="E60" s="6" t="s">
        <v>12</v>
      </c>
      <c r="F60">
        <f t="shared" si="0"/>
        <v>1</v>
      </c>
      <c r="G60">
        <f t="shared" si="1"/>
      </c>
      <c r="I60">
        <f t="shared" si="2"/>
        <v>1</v>
      </c>
    </row>
    <row r="61" spans="1:9" ht="12.75">
      <c r="A61" s="8" t="s">
        <v>33</v>
      </c>
      <c r="B61" s="6">
        <v>14</v>
      </c>
      <c r="C61" s="6" t="s">
        <v>21</v>
      </c>
      <c r="D61" s="6" t="s">
        <v>19</v>
      </c>
      <c r="E61" s="6" t="s">
        <v>12</v>
      </c>
      <c r="F61">
        <f t="shared" si="0"/>
        <v>1</v>
      </c>
      <c r="G61">
        <f t="shared" si="1"/>
      </c>
      <c r="I61">
        <f t="shared" si="2"/>
        <v>1</v>
      </c>
    </row>
    <row r="62" spans="1:9" ht="12.75">
      <c r="A62" s="8" t="s">
        <v>33</v>
      </c>
      <c r="B62" s="6">
        <v>15</v>
      </c>
      <c r="C62" s="6" t="s">
        <v>21</v>
      </c>
      <c r="D62" s="6" t="s">
        <v>19</v>
      </c>
      <c r="E62" s="6" t="s">
        <v>12</v>
      </c>
      <c r="F62">
        <f t="shared" si="0"/>
        <v>1</v>
      </c>
      <c r="G62">
        <f t="shared" si="1"/>
      </c>
      <c r="I62">
        <f t="shared" si="2"/>
        <v>1</v>
      </c>
    </row>
    <row r="63" spans="1:9" ht="12.75">
      <c r="A63" s="8" t="s">
        <v>33</v>
      </c>
      <c r="B63" s="7">
        <v>16</v>
      </c>
      <c r="C63" s="6" t="s">
        <v>21</v>
      </c>
      <c r="D63" s="6" t="s">
        <v>19</v>
      </c>
      <c r="E63" s="6" t="s">
        <v>12</v>
      </c>
      <c r="F63">
        <f t="shared" si="0"/>
        <v>1</v>
      </c>
      <c r="G63">
        <f t="shared" si="1"/>
      </c>
      <c r="I63">
        <f t="shared" si="2"/>
        <v>1</v>
      </c>
    </row>
    <row r="64" spans="1:9" ht="12.75">
      <c r="A64" s="8" t="s">
        <v>67</v>
      </c>
      <c r="B64" s="7">
        <v>17</v>
      </c>
      <c r="C64" s="6" t="s">
        <v>21</v>
      </c>
      <c r="D64" s="6" t="s">
        <v>19</v>
      </c>
      <c r="E64" s="6" t="s">
        <v>12</v>
      </c>
      <c r="F64">
        <f t="shared" si="0"/>
        <v>0</v>
      </c>
      <c r="G64" t="str">
        <f t="shared" si="1"/>
        <v>N1/2</v>
      </c>
      <c r="H64">
        <v>0.5</v>
      </c>
      <c r="I64">
        <f t="shared" si="2"/>
        <v>0.5</v>
      </c>
    </row>
    <row r="65" spans="1:10" ht="12.75">
      <c r="A65" s="16" t="s">
        <v>82</v>
      </c>
      <c r="B65" s="17">
        <v>17</v>
      </c>
      <c r="C65" s="17" t="s">
        <v>21</v>
      </c>
      <c r="D65" s="17" t="s">
        <v>19</v>
      </c>
      <c r="E65" s="17" t="s">
        <v>12</v>
      </c>
      <c r="F65" s="18">
        <f t="shared" si="0"/>
        <v>0</v>
      </c>
      <c r="G65" s="18" t="str">
        <f t="shared" si="1"/>
        <v>S1/2</v>
      </c>
      <c r="H65" s="18">
        <v>0.5</v>
      </c>
      <c r="I65" s="18">
        <v>0.5</v>
      </c>
      <c r="J65" s="18"/>
    </row>
    <row r="66" spans="1:9" ht="12.75">
      <c r="A66" s="8" t="s">
        <v>37</v>
      </c>
      <c r="B66" s="7">
        <v>20</v>
      </c>
      <c r="C66" s="6" t="s">
        <v>21</v>
      </c>
      <c r="D66" s="6" t="s">
        <v>19</v>
      </c>
      <c r="E66" s="6" t="s">
        <v>12</v>
      </c>
      <c r="F66">
        <f t="shared" si="0"/>
        <v>0</v>
      </c>
      <c r="G66" t="str">
        <f t="shared" si="1"/>
        <v>NE1/4</v>
      </c>
      <c r="H66">
        <v>0.25</v>
      </c>
      <c r="I66">
        <f t="shared" si="2"/>
        <v>0.25</v>
      </c>
    </row>
    <row r="67" spans="1:9" ht="12.75">
      <c r="A67" s="8" t="s">
        <v>33</v>
      </c>
      <c r="B67" s="6">
        <v>21</v>
      </c>
      <c r="C67" s="6" t="s">
        <v>21</v>
      </c>
      <c r="D67" s="6" t="s">
        <v>19</v>
      </c>
      <c r="E67" s="6" t="s">
        <v>12</v>
      </c>
      <c r="F67">
        <f t="shared" si="0"/>
        <v>1</v>
      </c>
      <c r="G67">
        <f t="shared" si="1"/>
      </c>
      <c r="I67">
        <f t="shared" si="2"/>
        <v>1</v>
      </c>
    </row>
    <row r="68" spans="1:9" ht="12.75">
      <c r="A68" s="8" t="s">
        <v>33</v>
      </c>
      <c r="B68" s="6">
        <v>22</v>
      </c>
      <c r="C68" s="6" t="s">
        <v>21</v>
      </c>
      <c r="D68" s="6" t="s">
        <v>19</v>
      </c>
      <c r="E68" s="6" t="s">
        <v>12</v>
      </c>
      <c r="F68">
        <f aca="true" t="shared" si="3" ref="F68:F131">IF(A68="All",1,0)</f>
        <v>1</v>
      </c>
      <c r="G68">
        <f aca="true" t="shared" si="4" ref="G68:G131">IF(F68=1,"",A68)</f>
      </c>
      <c r="I68">
        <f aca="true" t="shared" si="5" ref="I68:I132">IF(H68&gt;0,H68,F68)</f>
        <v>1</v>
      </c>
    </row>
    <row r="69" spans="1:9" ht="12.75">
      <c r="A69" s="8" t="s">
        <v>33</v>
      </c>
      <c r="B69" s="6">
        <v>23</v>
      </c>
      <c r="C69" s="6" t="s">
        <v>21</v>
      </c>
      <c r="D69" s="6" t="s">
        <v>19</v>
      </c>
      <c r="E69" s="6" t="s">
        <v>12</v>
      </c>
      <c r="F69">
        <f t="shared" si="3"/>
        <v>1</v>
      </c>
      <c r="G69">
        <f t="shared" si="4"/>
      </c>
      <c r="I69">
        <f t="shared" si="5"/>
        <v>1</v>
      </c>
    </row>
    <row r="70" spans="1:9" ht="12.75">
      <c r="A70" s="8" t="s">
        <v>33</v>
      </c>
      <c r="B70" s="6">
        <v>24</v>
      </c>
      <c r="C70" s="6" t="s">
        <v>21</v>
      </c>
      <c r="D70" s="6" t="s">
        <v>19</v>
      </c>
      <c r="E70" s="6" t="s">
        <v>12</v>
      </c>
      <c r="F70">
        <f t="shared" si="3"/>
        <v>1</v>
      </c>
      <c r="G70">
        <f t="shared" si="4"/>
      </c>
      <c r="I70">
        <f t="shared" si="5"/>
        <v>1</v>
      </c>
    </row>
    <row r="71" spans="1:9" ht="12.75">
      <c r="A71" s="8" t="s">
        <v>33</v>
      </c>
      <c r="B71" s="6">
        <v>25</v>
      </c>
      <c r="C71" s="6" t="s">
        <v>21</v>
      </c>
      <c r="D71" s="6" t="s">
        <v>19</v>
      </c>
      <c r="E71" s="6" t="s">
        <v>12</v>
      </c>
      <c r="F71">
        <f t="shared" si="3"/>
        <v>1</v>
      </c>
      <c r="G71">
        <f t="shared" si="4"/>
      </c>
      <c r="I71">
        <f t="shared" si="5"/>
        <v>1</v>
      </c>
    </row>
    <row r="72" spans="1:9" ht="12.75">
      <c r="A72" s="8" t="s">
        <v>33</v>
      </c>
      <c r="B72" s="6">
        <v>26</v>
      </c>
      <c r="C72" s="6" t="s">
        <v>21</v>
      </c>
      <c r="D72" s="6" t="s">
        <v>19</v>
      </c>
      <c r="E72" s="6" t="s">
        <v>12</v>
      </c>
      <c r="F72">
        <f t="shared" si="3"/>
        <v>1</v>
      </c>
      <c r="G72">
        <f t="shared" si="4"/>
      </c>
      <c r="I72">
        <f t="shared" si="5"/>
        <v>1</v>
      </c>
    </row>
    <row r="73" spans="1:9" ht="12.75">
      <c r="A73" s="8" t="s">
        <v>33</v>
      </c>
      <c r="B73" s="6">
        <v>27</v>
      </c>
      <c r="C73" s="6" t="s">
        <v>21</v>
      </c>
      <c r="D73" s="6" t="s">
        <v>19</v>
      </c>
      <c r="E73" s="6" t="s">
        <v>12</v>
      </c>
      <c r="F73">
        <f t="shared" si="3"/>
        <v>1</v>
      </c>
      <c r="G73">
        <f t="shared" si="4"/>
      </c>
      <c r="I73">
        <f t="shared" si="5"/>
        <v>1</v>
      </c>
    </row>
    <row r="74" spans="1:9" ht="12.75">
      <c r="A74" s="8" t="s">
        <v>33</v>
      </c>
      <c r="B74" s="6">
        <v>28</v>
      </c>
      <c r="C74" s="6" t="s">
        <v>21</v>
      </c>
      <c r="D74" s="6" t="s">
        <v>19</v>
      </c>
      <c r="E74" s="6" t="s">
        <v>12</v>
      </c>
      <c r="F74">
        <f t="shared" si="3"/>
        <v>1</v>
      </c>
      <c r="G74">
        <f t="shared" si="4"/>
      </c>
      <c r="I74">
        <f t="shared" si="5"/>
        <v>1</v>
      </c>
    </row>
    <row r="75" spans="1:9" ht="12.75">
      <c r="A75" s="8" t="s">
        <v>86</v>
      </c>
      <c r="B75" s="7">
        <v>29</v>
      </c>
      <c r="C75" s="6" t="s">
        <v>21</v>
      </c>
      <c r="D75" s="6" t="s">
        <v>19</v>
      </c>
      <c r="E75" s="6" t="s">
        <v>12</v>
      </c>
      <c r="F75">
        <f t="shared" si="3"/>
        <v>0</v>
      </c>
      <c r="G75" t="str">
        <f t="shared" si="4"/>
        <v>W1/2 and SE1/4</v>
      </c>
      <c r="H75">
        <v>0.75</v>
      </c>
      <c r="I75">
        <f t="shared" si="5"/>
        <v>0.75</v>
      </c>
    </row>
    <row r="76" spans="1:9" ht="12.75">
      <c r="A76" s="8" t="s">
        <v>88</v>
      </c>
      <c r="B76" s="7">
        <v>30</v>
      </c>
      <c r="C76" s="6" t="s">
        <v>21</v>
      </c>
      <c r="D76" s="6" t="s">
        <v>19</v>
      </c>
      <c r="E76" s="6" t="s">
        <v>12</v>
      </c>
      <c r="F76">
        <f t="shared" si="3"/>
        <v>0</v>
      </c>
      <c r="G76" t="str">
        <f t="shared" si="4"/>
        <v>E1/2 and NW1/4</v>
      </c>
      <c r="H76">
        <v>0.75</v>
      </c>
      <c r="I76">
        <f t="shared" si="5"/>
        <v>0.75</v>
      </c>
    </row>
    <row r="77" spans="1:9" ht="12.75">
      <c r="A77" s="8" t="s">
        <v>33</v>
      </c>
      <c r="B77" s="7">
        <v>31</v>
      </c>
      <c r="C77" s="6" t="s">
        <v>21</v>
      </c>
      <c r="D77" s="6" t="s">
        <v>19</v>
      </c>
      <c r="E77" s="6" t="s">
        <v>12</v>
      </c>
      <c r="F77">
        <f t="shared" si="3"/>
        <v>1</v>
      </c>
      <c r="G77">
        <f t="shared" si="4"/>
      </c>
      <c r="I77">
        <f t="shared" si="5"/>
        <v>1</v>
      </c>
    </row>
    <row r="78" spans="1:9" ht="12.75">
      <c r="A78" s="8" t="s">
        <v>33</v>
      </c>
      <c r="B78" s="6">
        <v>32</v>
      </c>
      <c r="C78" s="6" t="s">
        <v>21</v>
      </c>
      <c r="D78" s="6" t="s">
        <v>19</v>
      </c>
      <c r="E78" s="6" t="s">
        <v>12</v>
      </c>
      <c r="F78">
        <f t="shared" si="3"/>
        <v>1</v>
      </c>
      <c r="G78">
        <f t="shared" si="4"/>
      </c>
      <c r="I78">
        <f t="shared" si="5"/>
        <v>1</v>
      </c>
    </row>
    <row r="79" spans="1:9" ht="12.75">
      <c r="A79" s="8" t="s">
        <v>36</v>
      </c>
      <c r="B79" s="7">
        <v>32</v>
      </c>
      <c r="C79" s="6" t="s">
        <v>21</v>
      </c>
      <c r="D79" s="6" t="s">
        <v>19</v>
      </c>
      <c r="E79" s="6" t="s">
        <v>12</v>
      </c>
      <c r="F79">
        <f t="shared" si="3"/>
        <v>0</v>
      </c>
      <c r="G79" t="str">
        <f t="shared" si="4"/>
        <v>N1/2NW1/4</v>
      </c>
      <c r="H79">
        <v>0.125</v>
      </c>
      <c r="I79">
        <f t="shared" si="5"/>
        <v>0.125</v>
      </c>
    </row>
    <row r="80" spans="1:9" ht="12.75">
      <c r="A80" s="8" t="s">
        <v>33</v>
      </c>
      <c r="B80" s="6">
        <v>33</v>
      </c>
      <c r="C80" s="6" t="s">
        <v>21</v>
      </c>
      <c r="D80" s="6" t="s">
        <v>19</v>
      </c>
      <c r="E80" s="6" t="s">
        <v>12</v>
      </c>
      <c r="F80">
        <f t="shared" si="3"/>
        <v>1</v>
      </c>
      <c r="G80">
        <f t="shared" si="4"/>
      </c>
      <c r="I80">
        <f t="shared" si="5"/>
        <v>1</v>
      </c>
    </row>
    <row r="81" spans="1:9" ht="12.75">
      <c r="A81" s="8" t="s">
        <v>33</v>
      </c>
      <c r="B81" s="6">
        <v>34</v>
      </c>
      <c r="C81" s="6" t="s">
        <v>21</v>
      </c>
      <c r="D81" s="6" t="s">
        <v>19</v>
      </c>
      <c r="E81" s="6" t="s">
        <v>12</v>
      </c>
      <c r="F81">
        <f t="shared" si="3"/>
        <v>1</v>
      </c>
      <c r="G81">
        <f t="shared" si="4"/>
      </c>
      <c r="I81">
        <f t="shared" si="5"/>
        <v>1</v>
      </c>
    </row>
    <row r="82" spans="1:9" ht="12.75">
      <c r="A82" s="8" t="s">
        <v>33</v>
      </c>
      <c r="B82" s="6">
        <v>35</v>
      </c>
      <c r="C82" s="6" t="s">
        <v>21</v>
      </c>
      <c r="D82" s="6" t="s">
        <v>19</v>
      </c>
      <c r="E82" s="6" t="s">
        <v>12</v>
      </c>
      <c r="F82">
        <f t="shared" si="3"/>
        <v>1</v>
      </c>
      <c r="G82">
        <f t="shared" si="4"/>
      </c>
      <c r="I82">
        <f t="shared" si="5"/>
        <v>1</v>
      </c>
    </row>
    <row r="83" spans="1:9" ht="12.75">
      <c r="A83" s="8" t="s">
        <v>33</v>
      </c>
      <c r="B83" s="6">
        <v>36</v>
      </c>
      <c r="C83" s="6" t="s">
        <v>21</v>
      </c>
      <c r="D83" s="6" t="s">
        <v>19</v>
      </c>
      <c r="E83" s="6" t="s">
        <v>12</v>
      </c>
      <c r="F83">
        <f t="shared" si="3"/>
        <v>1</v>
      </c>
      <c r="G83">
        <f t="shared" si="4"/>
      </c>
      <c r="I83">
        <f t="shared" si="5"/>
        <v>1</v>
      </c>
    </row>
    <row r="84" spans="1:9" ht="12.75">
      <c r="A84" s="8" t="s">
        <v>41</v>
      </c>
      <c r="B84" s="7">
        <v>13</v>
      </c>
      <c r="C84" s="6" t="s">
        <v>21</v>
      </c>
      <c r="D84" s="6" t="s">
        <v>23</v>
      </c>
      <c r="E84" s="6" t="s">
        <v>12</v>
      </c>
      <c r="F84">
        <f t="shared" si="3"/>
        <v>0</v>
      </c>
      <c r="G84" t="str">
        <f t="shared" si="4"/>
        <v>SE1/4</v>
      </c>
      <c r="H84">
        <v>0.25</v>
      </c>
      <c r="I84">
        <f t="shared" si="5"/>
        <v>0.25</v>
      </c>
    </row>
    <row r="85" spans="1:9" ht="12.75">
      <c r="A85" s="8" t="s">
        <v>81</v>
      </c>
      <c r="B85" s="7">
        <v>14</v>
      </c>
      <c r="C85" s="6" t="s">
        <v>21</v>
      </c>
      <c r="D85" s="6" t="s">
        <v>23</v>
      </c>
      <c r="E85" s="6" t="s">
        <v>12</v>
      </c>
      <c r="F85">
        <f t="shared" si="3"/>
        <v>0</v>
      </c>
      <c r="G85" t="str">
        <f t="shared" si="4"/>
        <v>SW1/4</v>
      </c>
      <c r="H85">
        <v>0.25</v>
      </c>
      <c r="I85">
        <f t="shared" si="5"/>
        <v>0.25</v>
      </c>
    </row>
    <row r="86" spans="1:10" ht="12.75">
      <c r="A86" s="23" t="s">
        <v>81</v>
      </c>
      <c r="B86" s="17">
        <v>15</v>
      </c>
      <c r="C86" s="17" t="s">
        <v>21</v>
      </c>
      <c r="D86" s="17" t="s">
        <v>23</v>
      </c>
      <c r="E86" s="17" t="s">
        <v>12</v>
      </c>
      <c r="F86" s="18">
        <f t="shared" si="3"/>
        <v>0</v>
      </c>
      <c r="G86" s="18" t="str">
        <f t="shared" si="4"/>
        <v>SW1/4</v>
      </c>
      <c r="H86" s="18">
        <v>0.25</v>
      </c>
      <c r="I86" s="18">
        <f t="shared" si="5"/>
        <v>0.25</v>
      </c>
      <c r="J86" s="18"/>
    </row>
    <row r="87" spans="1:10" ht="76.5">
      <c r="A87" s="16" t="s">
        <v>109</v>
      </c>
      <c r="B87" s="17">
        <v>16</v>
      </c>
      <c r="C87" s="17" t="s">
        <v>21</v>
      </c>
      <c r="D87" s="17" t="s">
        <v>23</v>
      </c>
      <c r="E87" s="17" t="s">
        <v>12</v>
      </c>
      <c r="F87" s="18">
        <f t="shared" si="3"/>
        <v>0</v>
      </c>
      <c r="G87" s="20" t="str">
        <f t="shared" si="4"/>
        <v>All lying South and East of the Westerly Right of Way of the Colorado &amp; Wyoming Railroad</v>
      </c>
      <c r="H87" s="22" t="s">
        <v>114</v>
      </c>
      <c r="I87" s="22" t="s">
        <v>114</v>
      </c>
      <c r="J87" s="18"/>
    </row>
    <row r="88" spans="1:9" ht="12.75">
      <c r="A88" s="8" t="s">
        <v>37</v>
      </c>
      <c r="B88" s="7">
        <v>19</v>
      </c>
      <c r="C88" s="6" t="s">
        <v>21</v>
      </c>
      <c r="D88" s="6" t="s">
        <v>23</v>
      </c>
      <c r="E88" s="6" t="s">
        <v>12</v>
      </c>
      <c r="F88">
        <f t="shared" si="3"/>
        <v>0</v>
      </c>
      <c r="G88" t="str">
        <f t="shared" si="4"/>
        <v>NE1/4</v>
      </c>
      <c r="H88">
        <v>0.25</v>
      </c>
      <c r="I88">
        <f t="shared" si="5"/>
        <v>0.25</v>
      </c>
    </row>
    <row r="89" spans="1:10" ht="12.75">
      <c r="A89" s="23" t="s">
        <v>92</v>
      </c>
      <c r="B89" s="17">
        <v>22</v>
      </c>
      <c r="C89" s="17" t="s">
        <v>21</v>
      </c>
      <c r="D89" s="17" t="s">
        <v>23</v>
      </c>
      <c r="E89" s="17" t="s">
        <v>12</v>
      </c>
      <c r="F89" s="18">
        <f t="shared" si="3"/>
        <v>0</v>
      </c>
      <c r="G89" s="18" t="str">
        <f t="shared" si="4"/>
        <v>NW1/4 and SE1/4</v>
      </c>
      <c r="H89" s="18">
        <v>0.5</v>
      </c>
      <c r="I89" s="18">
        <f t="shared" si="5"/>
        <v>0.5</v>
      </c>
      <c r="J89" s="18"/>
    </row>
    <row r="90" spans="1:9" ht="12.75">
      <c r="A90" s="8" t="s">
        <v>81</v>
      </c>
      <c r="B90" s="7">
        <v>23</v>
      </c>
      <c r="C90" s="6" t="s">
        <v>21</v>
      </c>
      <c r="D90" s="6" t="s">
        <v>23</v>
      </c>
      <c r="E90" s="6" t="s">
        <v>12</v>
      </c>
      <c r="F90">
        <f t="shared" si="3"/>
        <v>0</v>
      </c>
      <c r="G90" t="str">
        <f t="shared" si="4"/>
        <v>SW1/4</v>
      </c>
      <c r="H90">
        <v>0.25</v>
      </c>
      <c r="I90">
        <f t="shared" si="5"/>
        <v>0.25</v>
      </c>
    </row>
    <row r="91" spans="1:13" ht="126.75" customHeight="1">
      <c r="A91" s="21" t="s">
        <v>108</v>
      </c>
      <c r="B91" s="7">
        <v>24</v>
      </c>
      <c r="C91" s="6" t="s">
        <v>21</v>
      </c>
      <c r="D91" s="6" t="s">
        <v>23</v>
      </c>
      <c r="E91" s="6" t="s">
        <v>12</v>
      </c>
      <c r="F91">
        <f t="shared" si="3"/>
        <v>0</v>
      </c>
      <c r="G91" t="str">
        <f t="shared" si="4"/>
        <v>NW1/4, E1/2 North of Sterling Ditch except a parcel of land in E1/2 24 described as follows; commencing at NE corner of section 24; thence S 0D00'00"W to TPOB; thence S 0D00'00" W 252.1ft; thence S 90D00'00" W 432.0 ft; thence N 0D00'00"E 252.1 ft; thence N 90D00'00"E 432.0 ft to POB containing 2.50 ac.</v>
      </c>
      <c r="H91">
        <v>0.25</v>
      </c>
      <c r="I91">
        <f t="shared" si="5"/>
        <v>0.25</v>
      </c>
      <c r="M91">
        <f>640/4</f>
        <v>160</v>
      </c>
    </row>
    <row r="92" spans="1:9" ht="12.75">
      <c r="A92" s="8" t="s">
        <v>82</v>
      </c>
      <c r="B92" s="7">
        <v>27</v>
      </c>
      <c r="C92" s="6" t="s">
        <v>21</v>
      </c>
      <c r="D92" s="6" t="s">
        <v>23</v>
      </c>
      <c r="E92" s="6" t="s">
        <v>12</v>
      </c>
      <c r="F92">
        <f t="shared" si="3"/>
        <v>0</v>
      </c>
      <c r="G92" t="str">
        <f t="shared" si="4"/>
        <v>S1/2</v>
      </c>
      <c r="H92">
        <v>0.5</v>
      </c>
      <c r="I92">
        <f t="shared" si="5"/>
        <v>0.5</v>
      </c>
    </row>
    <row r="93" spans="1:9" ht="12.75">
      <c r="A93" s="8" t="s">
        <v>81</v>
      </c>
      <c r="B93" s="7">
        <v>33</v>
      </c>
      <c r="C93" s="6" t="s">
        <v>21</v>
      </c>
      <c r="D93" s="6" t="s">
        <v>23</v>
      </c>
      <c r="E93" s="6" t="s">
        <v>12</v>
      </c>
      <c r="F93">
        <f t="shared" si="3"/>
        <v>0</v>
      </c>
      <c r="G93" t="str">
        <f t="shared" si="4"/>
        <v>SW1/4</v>
      </c>
      <c r="I93">
        <f t="shared" si="5"/>
        <v>0</v>
      </c>
    </row>
    <row r="94" spans="1:9" ht="12.75">
      <c r="A94" s="8" t="s">
        <v>33</v>
      </c>
      <c r="B94" s="6">
        <v>6</v>
      </c>
      <c r="C94" s="6" t="s">
        <v>20</v>
      </c>
      <c r="D94" s="6" t="s">
        <v>16</v>
      </c>
      <c r="E94" s="6" t="s">
        <v>12</v>
      </c>
      <c r="F94">
        <f t="shared" si="3"/>
        <v>1</v>
      </c>
      <c r="G94">
        <f t="shared" si="4"/>
      </c>
      <c r="I94">
        <f t="shared" si="5"/>
        <v>1</v>
      </c>
    </row>
    <row r="95" spans="1:9" ht="12.75">
      <c r="A95" s="8" t="s">
        <v>33</v>
      </c>
      <c r="B95" s="6">
        <v>1</v>
      </c>
      <c r="C95" s="6" t="s">
        <v>20</v>
      </c>
      <c r="D95" s="6" t="s">
        <v>17</v>
      </c>
      <c r="E95" s="6" t="s">
        <v>12</v>
      </c>
      <c r="F95">
        <f t="shared" si="3"/>
        <v>1</v>
      </c>
      <c r="G95">
        <f t="shared" si="4"/>
      </c>
      <c r="I95">
        <f t="shared" si="5"/>
        <v>1</v>
      </c>
    </row>
    <row r="96" spans="1:9" ht="12.75">
      <c r="A96" s="8" t="s">
        <v>33</v>
      </c>
      <c r="B96" s="6">
        <v>2</v>
      </c>
      <c r="C96" s="6" t="s">
        <v>20</v>
      </c>
      <c r="D96" s="6" t="s">
        <v>17</v>
      </c>
      <c r="E96" s="6" t="s">
        <v>12</v>
      </c>
      <c r="F96">
        <f t="shared" si="3"/>
        <v>1</v>
      </c>
      <c r="G96">
        <f t="shared" si="4"/>
      </c>
      <c r="I96">
        <f t="shared" si="5"/>
        <v>1</v>
      </c>
    </row>
    <row r="97" spans="1:9" ht="12.75">
      <c r="A97" s="8" t="s">
        <v>33</v>
      </c>
      <c r="B97" s="6">
        <v>3</v>
      </c>
      <c r="C97" s="6" t="s">
        <v>20</v>
      </c>
      <c r="D97" s="6" t="s">
        <v>17</v>
      </c>
      <c r="E97" s="6" t="s">
        <v>12</v>
      </c>
      <c r="F97">
        <f t="shared" si="3"/>
        <v>1</v>
      </c>
      <c r="G97">
        <f t="shared" si="4"/>
      </c>
      <c r="I97">
        <f t="shared" si="5"/>
        <v>1</v>
      </c>
    </row>
    <row r="98" spans="1:9" ht="12.75">
      <c r="A98" s="8" t="s">
        <v>33</v>
      </c>
      <c r="B98" s="6">
        <v>4</v>
      </c>
      <c r="C98" s="6" t="s">
        <v>20</v>
      </c>
      <c r="D98" s="6" t="s">
        <v>17</v>
      </c>
      <c r="E98" s="6" t="s">
        <v>12</v>
      </c>
      <c r="F98">
        <f t="shared" si="3"/>
        <v>1</v>
      </c>
      <c r="G98">
        <f t="shared" si="4"/>
      </c>
      <c r="I98">
        <f t="shared" si="5"/>
        <v>1</v>
      </c>
    </row>
    <row r="99" spans="1:9" ht="12.75">
      <c r="A99" s="8" t="s">
        <v>33</v>
      </c>
      <c r="B99" s="6">
        <v>5</v>
      </c>
      <c r="C99" s="6" t="s">
        <v>20</v>
      </c>
      <c r="D99" s="6" t="s">
        <v>17</v>
      </c>
      <c r="E99" s="6" t="s">
        <v>12</v>
      </c>
      <c r="F99">
        <f t="shared" si="3"/>
        <v>1</v>
      </c>
      <c r="G99">
        <f t="shared" si="4"/>
      </c>
      <c r="I99">
        <f t="shared" si="5"/>
        <v>1</v>
      </c>
    </row>
    <row r="100" spans="1:9" ht="12.75">
      <c r="A100" s="8" t="s">
        <v>33</v>
      </c>
      <c r="B100" s="6">
        <v>6</v>
      </c>
      <c r="C100" s="6" t="s">
        <v>20</v>
      </c>
      <c r="D100" s="6" t="s">
        <v>17</v>
      </c>
      <c r="E100" s="6" t="s">
        <v>12</v>
      </c>
      <c r="F100">
        <f t="shared" si="3"/>
        <v>1</v>
      </c>
      <c r="G100">
        <f t="shared" si="4"/>
      </c>
      <c r="I100">
        <f t="shared" si="5"/>
        <v>1</v>
      </c>
    </row>
    <row r="101" spans="1:9" ht="12.75">
      <c r="A101" s="8" t="s">
        <v>33</v>
      </c>
      <c r="B101" s="6">
        <v>7</v>
      </c>
      <c r="C101" s="6" t="s">
        <v>20</v>
      </c>
      <c r="D101" s="6" t="s">
        <v>17</v>
      </c>
      <c r="E101" s="6" t="s">
        <v>12</v>
      </c>
      <c r="F101">
        <f t="shared" si="3"/>
        <v>1</v>
      </c>
      <c r="G101">
        <f t="shared" si="4"/>
      </c>
      <c r="I101">
        <f t="shared" si="5"/>
        <v>1</v>
      </c>
    </row>
    <row r="102" spans="1:9" ht="12.75">
      <c r="A102" s="8" t="s">
        <v>33</v>
      </c>
      <c r="B102" s="6">
        <v>8</v>
      </c>
      <c r="C102" s="6" t="s">
        <v>20</v>
      </c>
      <c r="D102" s="6" t="s">
        <v>17</v>
      </c>
      <c r="E102" s="6" t="s">
        <v>12</v>
      </c>
      <c r="F102">
        <f t="shared" si="3"/>
        <v>1</v>
      </c>
      <c r="G102">
        <f t="shared" si="4"/>
      </c>
      <c r="I102">
        <f t="shared" si="5"/>
        <v>1</v>
      </c>
    </row>
    <row r="103" spans="1:9" ht="12.75">
      <c r="A103" s="8" t="s">
        <v>33</v>
      </c>
      <c r="B103" s="6">
        <v>9</v>
      </c>
      <c r="C103" s="6" t="s">
        <v>20</v>
      </c>
      <c r="D103" s="6" t="s">
        <v>17</v>
      </c>
      <c r="E103" s="6" t="s">
        <v>12</v>
      </c>
      <c r="F103">
        <f t="shared" si="3"/>
        <v>1</v>
      </c>
      <c r="G103">
        <f t="shared" si="4"/>
      </c>
      <c r="I103">
        <f t="shared" si="5"/>
        <v>1</v>
      </c>
    </row>
    <row r="104" spans="1:9" ht="12.75">
      <c r="A104" s="8" t="s">
        <v>33</v>
      </c>
      <c r="B104" s="6">
        <v>10</v>
      </c>
      <c r="C104" s="6" t="s">
        <v>20</v>
      </c>
      <c r="D104" s="6" t="s">
        <v>17</v>
      </c>
      <c r="E104" s="6" t="s">
        <v>12</v>
      </c>
      <c r="F104">
        <f t="shared" si="3"/>
        <v>1</v>
      </c>
      <c r="G104">
        <f t="shared" si="4"/>
      </c>
      <c r="I104">
        <f t="shared" si="5"/>
        <v>1</v>
      </c>
    </row>
    <row r="105" spans="1:9" ht="12.75">
      <c r="A105" s="8" t="s">
        <v>33</v>
      </c>
      <c r="B105" s="6">
        <v>11</v>
      </c>
      <c r="C105" s="6" t="s">
        <v>20</v>
      </c>
      <c r="D105" s="6" t="s">
        <v>17</v>
      </c>
      <c r="E105" s="6" t="s">
        <v>12</v>
      </c>
      <c r="F105">
        <f t="shared" si="3"/>
        <v>1</v>
      </c>
      <c r="G105">
        <f t="shared" si="4"/>
      </c>
      <c r="I105">
        <f t="shared" si="5"/>
        <v>1</v>
      </c>
    </row>
    <row r="106" spans="1:9" ht="12.75">
      <c r="A106" s="8" t="s">
        <v>33</v>
      </c>
      <c r="B106" s="6">
        <v>12</v>
      </c>
      <c r="C106" s="6" t="s">
        <v>20</v>
      </c>
      <c r="D106" s="6" t="s">
        <v>17</v>
      </c>
      <c r="E106" s="6" t="s">
        <v>12</v>
      </c>
      <c r="F106">
        <f t="shared" si="3"/>
        <v>1</v>
      </c>
      <c r="G106">
        <f t="shared" si="4"/>
      </c>
      <c r="I106">
        <f t="shared" si="5"/>
        <v>1</v>
      </c>
    </row>
    <row r="107" spans="1:9" ht="12.75">
      <c r="A107" s="8" t="s">
        <v>33</v>
      </c>
      <c r="B107" s="6">
        <v>13</v>
      </c>
      <c r="C107" s="6" t="s">
        <v>20</v>
      </c>
      <c r="D107" s="6" t="s">
        <v>17</v>
      </c>
      <c r="E107" s="6" t="s">
        <v>12</v>
      </c>
      <c r="F107">
        <f t="shared" si="3"/>
        <v>1</v>
      </c>
      <c r="G107">
        <f t="shared" si="4"/>
      </c>
      <c r="I107">
        <f t="shared" si="5"/>
        <v>1</v>
      </c>
    </row>
    <row r="108" spans="1:9" ht="12.75">
      <c r="A108" s="8" t="s">
        <v>33</v>
      </c>
      <c r="B108" s="6">
        <v>14</v>
      </c>
      <c r="C108" s="6" t="s">
        <v>20</v>
      </c>
      <c r="D108" s="6" t="s">
        <v>17</v>
      </c>
      <c r="E108" s="6" t="s">
        <v>12</v>
      </c>
      <c r="F108">
        <f t="shared" si="3"/>
        <v>1</v>
      </c>
      <c r="G108">
        <f t="shared" si="4"/>
      </c>
      <c r="I108">
        <f t="shared" si="5"/>
        <v>1</v>
      </c>
    </row>
    <row r="109" spans="1:9" ht="12.75">
      <c r="A109" s="8" t="s">
        <v>33</v>
      </c>
      <c r="B109" s="6">
        <v>15</v>
      </c>
      <c r="C109" s="6" t="s">
        <v>20</v>
      </c>
      <c r="D109" s="6" t="s">
        <v>17</v>
      </c>
      <c r="E109" s="6" t="s">
        <v>12</v>
      </c>
      <c r="F109">
        <f t="shared" si="3"/>
        <v>1</v>
      </c>
      <c r="G109">
        <f t="shared" si="4"/>
      </c>
      <c r="I109">
        <f t="shared" si="5"/>
        <v>1</v>
      </c>
    </row>
    <row r="110" spans="1:9" ht="12.75">
      <c r="A110" s="8" t="s">
        <v>33</v>
      </c>
      <c r="B110" s="6">
        <v>16</v>
      </c>
      <c r="C110" s="6" t="s">
        <v>20</v>
      </c>
      <c r="D110" s="6" t="s">
        <v>17</v>
      </c>
      <c r="E110" s="6" t="s">
        <v>12</v>
      </c>
      <c r="F110">
        <f t="shared" si="3"/>
        <v>1</v>
      </c>
      <c r="G110">
        <f t="shared" si="4"/>
      </c>
      <c r="I110">
        <f t="shared" si="5"/>
        <v>1</v>
      </c>
    </row>
    <row r="111" spans="1:9" ht="12.75">
      <c r="A111" s="8" t="s">
        <v>33</v>
      </c>
      <c r="B111" s="6">
        <v>17</v>
      </c>
      <c r="C111" s="6" t="s">
        <v>20</v>
      </c>
      <c r="D111" s="6" t="s">
        <v>17</v>
      </c>
      <c r="E111" s="6" t="s">
        <v>12</v>
      </c>
      <c r="F111">
        <f t="shared" si="3"/>
        <v>1</v>
      </c>
      <c r="G111">
        <f t="shared" si="4"/>
      </c>
      <c r="I111">
        <f t="shared" si="5"/>
        <v>1</v>
      </c>
    </row>
    <row r="112" spans="1:9" ht="12.75">
      <c r="A112" s="8" t="s">
        <v>33</v>
      </c>
      <c r="B112" s="6">
        <v>18</v>
      </c>
      <c r="C112" s="6" t="s">
        <v>20</v>
      </c>
      <c r="D112" s="6" t="s">
        <v>17</v>
      </c>
      <c r="E112" s="6" t="s">
        <v>12</v>
      </c>
      <c r="F112">
        <f t="shared" si="3"/>
        <v>1</v>
      </c>
      <c r="G112">
        <f t="shared" si="4"/>
      </c>
      <c r="I112">
        <f t="shared" si="5"/>
        <v>1</v>
      </c>
    </row>
    <row r="113" spans="1:9" ht="12.75">
      <c r="A113" s="8" t="s">
        <v>33</v>
      </c>
      <c r="B113" s="6">
        <v>19</v>
      </c>
      <c r="C113" s="6" t="s">
        <v>20</v>
      </c>
      <c r="D113" s="6" t="s">
        <v>17</v>
      </c>
      <c r="E113" s="6" t="s">
        <v>12</v>
      </c>
      <c r="F113">
        <f t="shared" si="3"/>
        <v>1</v>
      </c>
      <c r="G113">
        <f t="shared" si="4"/>
      </c>
      <c r="I113">
        <f t="shared" si="5"/>
        <v>1</v>
      </c>
    </row>
    <row r="114" spans="1:9" ht="12.75">
      <c r="A114" s="8" t="s">
        <v>33</v>
      </c>
      <c r="B114" s="6">
        <v>20</v>
      </c>
      <c r="C114" s="6" t="s">
        <v>20</v>
      </c>
      <c r="D114" s="6" t="s">
        <v>17</v>
      </c>
      <c r="E114" s="6" t="s">
        <v>12</v>
      </c>
      <c r="F114">
        <f t="shared" si="3"/>
        <v>1</v>
      </c>
      <c r="G114">
        <f t="shared" si="4"/>
      </c>
      <c r="I114">
        <f t="shared" si="5"/>
        <v>1</v>
      </c>
    </row>
    <row r="115" spans="1:9" ht="12.75">
      <c r="A115" s="8" t="s">
        <v>33</v>
      </c>
      <c r="B115" s="6">
        <v>21</v>
      </c>
      <c r="C115" s="6" t="s">
        <v>20</v>
      </c>
      <c r="D115" s="6" t="s">
        <v>17</v>
      </c>
      <c r="E115" s="6" t="s">
        <v>12</v>
      </c>
      <c r="F115">
        <f t="shared" si="3"/>
        <v>1</v>
      </c>
      <c r="G115">
        <f t="shared" si="4"/>
      </c>
      <c r="I115">
        <f t="shared" si="5"/>
        <v>1</v>
      </c>
    </row>
    <row r="116" spans="1:9" ht="12.75">
      <c r="A116" s="8" t="s">
        <v>33</v>
      </c>
      <c r="B116" s="6">
        <v>22</v>
      </c>
      <c r="C116" s="6" t="s">
        <v>20</v>
      </c>
      <c r="D116" s="6" t="s">
        <v>17</v>
      </c>
      <c r="E116" s="6" t="s">
        <v>12</v>
      </c>
      <c r="F116">
        <f t="shared" si="3"/>
        <v>1</v>
      </c>
      <c r="G116">
        <f t="shared" si="4"/>
      </c>
      <c r="I116">
        <f t="shared" si="5"/>
        <v>1</v>
      </c>
    </row>
    <row r="117" spans="1:9" ht="12.75">
      <c r="A117" s="8" t="s">
        <v>33</v>
      </c>
      <c r="B117" s="6">
        <v>23</v>
      </c>
      <c r="C117" s="6" t="s">
        <v>20</v>
      </c>
      <c r="D117" s="6" t="s">
        <v>17</v>
      </c>
      <c r="E117" s="6" t="s">
        <v>12</v>
      </c>
      <c r="F117">
        <f t="shared" si="3"/>
        <v>1</v>
      </c>
      <c r="G117">
        <f t="shared" si="4"/>
      </c>
      <c r="I117">
        <f t="shared" si="5"/>
        <v>1</v>
      </c>
    </row>
    <row r="118" spans="1:9" ht="12.75">
      <c r="A118" s="8" t="s">
        <v>33</v>
      </c>
      <c r="B118" s="6">
        <v>27</v>
      </c>
      <c r="C118" s="6" t="s">
        <v>20</v>
      </c>
      <c r="D118" s="6" t="s">
        <v>17</v>
      </c>
      <c r="E118" s="6" t="s">
        <v>12</v>
      </c>
      <c r="F118">
        <f t="shared" si="3"/>
        <v>1</v>
      </c>
      <c r="G118">
        <f t="shared" si="4"/>
      </c>
      <c r="I118">
        <f t="shared" si="5"/>
        <v>1</v>
      </c>
    </row>
    <row r="119" spans="1:9" ht="12.75">
      <c r="A119" s="8" t="s">
        <v>33</v>
      </c>
      <c r="B119" s="6">
        <v>28</v>
      </c>
      <c r="C119" s="6" t="s">
        <v>20</v>
      </c>
      <c r="D119" s="6" t="s">
        <v>17</v>
      </c>
      <c r="E119" s="6" t="s">
        <v>12</v>
      </c>
      <c r="F119">
        <f t="shared" si="3"/>
        <v>1</v>
      </c>
      <c r="G119">
        <f t="shared" si="4"/>
      </c>
      <c r="I119">
        <f t="shared" si="5"/>
        <v>1</v>
      </c>
    </row>
    <row r="120" spans="1:9" ht="12.75">
      <c r="A120" s="8" t="s">
        <v>33</v>
      </c>
      <c r="B120" s="6">
        <v>29</v>
      </c>
      <c r="C120" s="6" t="s">
        <v>20</v>
      </c>
      <c r="D120" s="6" t="s">
        <v>17</v>
      </c>
      <c r="E120" s="6" t="s">
        <v>12</v>
      </c>
      <c r="F120">
        <f t="shared" si="3"/>
        <v>1</v>
      </c>
      <c r="G120">
        <f t="shared" si="4"/>
      </c>
      <c r="I120">
        <f t="shared" si="5"/>
        <v>1</v>
      </c>
    </row>
    <row r="121" spans="1:9" ht="12.75">
      <c r="A121" s="8" t="s">
        <v>33</v>
      </c>
      <c r="B121" s="6">
        <v>30</v>
      </c>
      <c r="C121" s="6" t="s">
        <v>20</v>
      </c>
      <c r="D121" s="6" t="s">
        <v>17</v>
      </c>
      <c r="E121" s="6" t="s">
        <v>12</v>
      </c>
      <c r="F121">
        <f t="shared" si="3"/>
        <v>1</v>
      </c>
      <c r="G121">
        <f t="shared" si="4"/>
      </c>
      <c r="I121">
        <f t="shared" si="5"/>
        <v>1</v>
      </c>
    </row>
    <row r="122" spans="1:9" ht="12.75">
      <c r="A122" s="8" t="s">
        <v>33</v>
      </c>
      <c r="B122" s="6">
        <v>31</v>
      </c>
      <c r="C122" s="6" t="s">
        <v>20</v>
      </c>
      <c r="D122" s="6" t="s">
        <v>17</v>
      </c>
      <c r="E122" s="6" t="s">
        <v>12</v>
      </c>
      <c r="F122">
        <f t="shared" si="3"/>
        <v>1</v>
      </c>
      <c r="G122">
        <f t="shared" si="4"/>
      </c>
      <c r="I122">
        <f t="shared" si="5"/>
        <v>1</v>
      </c>
    </row>
    <row r="123" spans="1:9" ht="12.75">
      <c r="A123" s="8" t="s">
        <v>33</v>
      </c>
      <c r="B123" s="6">
        <v>32</v>
      </c>
      <c r="C123" s="6" t="s">
        <v>20</v>
      </c>
      <c r="D123" s="6" t="s">
        <v>17</v>
      </c>
      <c r="E123" s="6" t="s">
        <v>12</v>
      </c>
      <c r="F123">
        <f t="shared" si="3"/>
        <v>1</v>
      </c>
      <c r="G123">
        <f t="shared" si="4"/>
      </c>
      <c r="I123">
        <f t="shared" si="5"/>
        <v>1</v>
      </c>
    </row>
    <row r="124" spans="1:9" ht="12.75">
      <c r="A124" s="8" t="s">
        <v>33</v>
      </c>
      <c r="B124" s="6">
        <v>33</v>
      </c>
      <c r="C124" s="6" t="s">
        <v>20</v>
      </c>
      <c r="D124" s="6" t="s">
        <v>17</v>
      </c>
      <c r="E124" s="6" t="s">
        <v>12</v>
      </c>
      <c r="F124">
        <f t="shared" si="3"/>
        <v>1</v>
      </c>
      <c r="G124">
        <f t="shared" si="4"/>
      </c>
      <c r="I124">
        <f t="shared" si="5"/>
        <v>1</v>
      </c>
    </row>
    <row r="125" spans="1:9" ht="12.75">
      <c r="A125" s="8" t="s">
        <v>33</v>
      </c>
      <c r="B125" s="6">
        <v>34</v>
      </c>
      <c r="C125" s="6" t="s">
        <v>20</v>
      </c>
      <c r="D125" s="6" t="s">
        <v>17</v>
      </c>
      <c r="E125" s="6" t="s">
        <v>12</v>
      </c>
      <c r="F125">
        <f t="shared" si="3"/>
        <v>1</v>
      </c>
      <c r="G125">
        <f t="shared" si="4"/>
      </c>
      <c r="I125">
        <f t="shared" si="5"/>
        <v>1</v>
      </c>
    </row>
    <row r="126" spans="1:9" ht="12.75">
      <c r="A126" s="8" t="s">
        <v>33</v>
      </c>
      <c r="B126" s="6">
        <v>1</v>
      </c>
      <c r="C126" s="6" t="s">
        <v>20</v>
      </c>
      <c r="D126" s="6" t="s">
        <v>19</v>
      </c>
      <c r="E126" s="6" t="s">
        <v>12</v>
      </c>
      <c r="F126">
        <f t="shared" si="3"/>
        <v>1</v>
      </c>
      <c r="G126">
        <f t="shared" si="4"/>
      </c>
      <c r="I126">
        <f t="shared" si="5"/>
        <v>1</v>
      </c>
    </row>
    <row r="127" spans="1:9" ht="12.75">
      <c r="A127" s="8" t="s">
        <v>33</v>
      </c>
      <c r="B127" s="6">
        <v>2</v>
      </c>
      <c r="C127" s="6" t="s">
        <v>20</v>
      </c>
      <c r="D127" s="6" t="s">
        <v>19</v>
      </c>
      <c r="E127" s="6" t="s">
        <v>12</v>
      </c>
      <c r="F127">
        <f t="shared" si="3"/>
        <v>1</v>
      </c>
      <c r="G127">
        <f t="shared" si="4"/>
      </c>
      <c r="I127">
        <f t="shared" si="5"/>
        <v>1</v>
      </c>
    </row>
    <row r="128" spans="1:9" ht="12.75">
      <c r="A128" s="8" t="s">
        <v>84</v>
      </c>
      <c r="B128" s="7">
        <v>3</v>
      </c>
      <c r="C128" s="6" t="s">
        <v>20</v>
      </c>
      <c r="D128" s="6" t="s">
        <v>19</v>
      </c>
      <c r="E128" s="6" t="s">
        <v>12</v>
      </c>
      <c r="F128">
        <f t="shared" si="3"/>
        <v>0</v>
      </c>
      <c r="G128" t="str">
        <f t="shared" si="4"/>
        <v>SE1/4; Lot 1; and S1/2NE1/4</v>
      </c>
      <c r="I128">
        <f t="shared" si="5"/>
        <v>0</v>
      </c>
    </row>
    <row r="129" spans="1:9" ht="12.75">
      <c r="A129" s="8" t="s">
        <v>33</v>
      </c>
      <c r="B129" s="6">
        <v>11</v>
      </c>
      <c r="C129" s="6" t="s">
        <v>20</v>
      </c>
      <c r="D129" s="6" t="s">
        <v>19</v>
      </c>
      <c r="E129" s="6" t="s">
        <v>12</v>
      </c>
      <c r="F129">
        <f t="shared" si="3"/>
        <v>1</v>
      </c>
      <c r="G129">
        <f t="shared" si="4"/>
      </c>
      <c r="I129">
        <f t="shared" si="5"/>
        <v>1</v>
      </c>
    </row>
    <row r="130" spans="1:9" ht="12.75">
      <c r="A130" s="8" t="s">
        <v>33</v>
      </c>
      <c r="B130" s="6">
        <v>12</v>
      </c>
      <c r="C130" s="6" t="s">
        <v>20</v>
      </c>
      <c r="D130" s="6" t="s">
        <v>19</v>
      </c>
      <c r="E130" s="6" t="s">
        <v>12</v>
      </c>
      <c r="F130">
        <f t="shared" si="3"/>
        <v>1</v>
      </c>
      <c r="G130">
        <f t="shared" si="4"/>
      </c>
      <c r="I130">
        <f t="shared" si="5"/>
        <v>1</v>
      </c>
    </row>
    <row r="131" spans="1:9" ht="12.75">
      <c r="A131" s="8" t="s">
        <v>33</v>
      </c>
      <c r="B131" s="6">
        <v>13</v>
      </c>
      <c r="C131" s="6" t="s">
        <v>20</v>
      </c>
      <c r="D131" s="6" t="s">
        <v>19</v>
      </c>
      <c r="E131" s="6" t="s">
        <v>12</v>
      </c>
      <c r="F131">
        <f t="shared" si="3"/>
        <v>1</v>
      </c>
      <c r="G131">
        <f t="shared" si="4"/>
      </c>
      <c r="I131">
        <f t="shared" si="5"/>
        <v>1</v>
      </c>
    </row>
    <row r="132" spans="1:9" ht="12.75">
      <c r="A132" s="8" t="s">
        <v>33</v>
      </c>
      <c r="B132" s="6">
        <v>14</v>
      </c>
      <c r="C132" s="6" t="s">
        <v>20</v>
      </c>
      <c r="D132" s="6" t="s">
        <v>19</v>
      </c>
      <c r="E132" s="6" t="s">
        <v>12</v>
      </c>
      <c r="F132">
        <f aca="true" t="shared" si="6" ref="F132:F195">IF(A132="All",1,0)</f>
        <v>1</v>
      </c>
      <c r="G132">
        <f aca="true" t="shared" si="7" ref="G132:G195">IF(F132=1,"",A132)</f>
      </c>
      <c r="I132">
        <f t="shared" si="5"/>
        <v>1</v>
      </c>
    </row>
    <row r="133" spans="1:9" ht="12.75">
      <c r="A133" s="8" t="s">
        <v>33</v>
      </c>
      <c r="B133" s="6">
        <v>24</v>
      </c>
      <c r="C133" s="6" t="s">
        <v>20</v>
      </c>
      <c r="D133" s="6" t="s">
        <v>19</v>
      </c>
      <c r="E133" s="6" t="s">
        <v>12</v>
      </c>
      <c r="F133">
        <f t="shared" si="6"/>
        <v>1</v>
      </c>
      <c r="G133">
        <f t="shared" si="7"/>
      </c>
      <c r="I133">
        <f aca="true" t="shared" si="8" ref="I133:I196">IF(H133&gt;0,H133,F133)</f>
        <v>1</v>
      </c>
    </row>
    <row r="134" spans="1:9" ht="12.75">
      <c r="A134" s="8" t="s">
        <v>33</v>
      </c>
      <c r="B134" s="6">
        <v>25</v>
      </c>
      <c r="C134" s="6" t="s">
        <v>20</v>
      </c>
      <c r="D134" s="6" t="s">
        <v>19</v>
      </c>
      <c r="E134" s="6" t="s">
        <v>12</v>
      </c>
      <c r="F134">
        <f t="shared" si="6"/>
        <v>1</v>
      </c>
      <c r="G134">
        <f t="shared" si="7"/>
      </c>
      <c r="I134">
        <f t="shared" si="8"/>
        <v>1</v>
      </c>
    </row>
    <row r="135" spans="1:9" ht="76.5">
      <c r="A135" s="8" t="s">
        <v>85</v>
      </c>
      <c r="B135" s="7">
        <v>26</v>
      </c>
      <c r="C135" s="6" t="s">
        <v>20</v>
      </c>
      <c r="D135" s="6" t="s">
        <v>19</v>
      </c>
      <c r="E135" s="6" t="s">
        <v>12</v>
      </c>
      <c r="F135">
        <f t="shared" si="6"/>
        <v>0</v>
      </c>
      <c r="G135" t="str">
        <f t="shared" si="7"/>
        <v>NE1/4; NW1/4SE1/4; N1/2SW1/4SE1/4; W1/2SW1/4SW1/4SE1/4; E1/2W1/2 except six tracts more particularly described in Warranty deed in Book 616 at page 255 of the Logan County, Colorado Records</v>
      </c>
      <c r="I135">
        <f t="shared" si="8"/>
        <v>0</v>
      </c>
    </row>
    <row r="136" spans="1:9" ht="12.75">
      <c r="A136" s="8" t="s">
        <v>40</v>
      </c>
      <c r="B136" s="7">
        <v>31</v>
      </c>
      <c r="C136" s="6" t="s">
        <v>20</v>
      </c>
      <c r="D136" s="6" t="s">
        <v>19</v>
      </c>
      <c r="E136" s="6" t="s">
        <v>12</v>
      </c>
      <c r="F136">
        <f t="shared" si="6"/>
        <v>0</v>
      </c>
      <c r="G136" t="str">
        <f t="shared" si="7"/>
        <v>W1/2</v>
      </c>
      <c r="H136">
        <v>0.5</v>
      </c>
      <c r="I136">
        <f t="shared" si="8"/>
        <v>0.5</v>
      </c>
    </row>
    <row r="137" spans="1:9" ht="12.75">
      <c r="A137" s="8" t="s">
        <v>41</v>
      </c>
      <c r="B137" s="7">
        <v>33</v>
      </c>
      <c r="C137" s="6" t="s">
        <v>20</v>
      </c>
      <c r="D137" s="6" t="s">
        <v>19</v>
      </c>
      <c r="E137" s="6" t="s">
        <v>12</v>
      </c>
      <c r="F137">
        <f t="shared" si="6"/>
        <v>0</v>
      </c>
      <c r="G137" t="str">
        <f t="shared" si="7"/>
        <v>SE1/4</v>
      </c>
      <c r="H137">
        <v>0.25</v>
      </c>
      <c r="I137">
        <f t="shared" si="8"/>
        <v>0.25</v>
      </c>
    </row>
    <row r="138" spans="1:9" ht="12.75">
      <c r="A138" s="8" t="s">
        <v>33</v>
      </c>
      <c r="B138" s="6">
        <v>35</v>
      </c>
      <c r="C138" s="6" t="s">
        <v>20</v>
      </c>
      <c r="D138" s="6" t="s">
        <v>19</v>
      </c>
      <c r="E138" s="6" t="s">
        <v>12</v>
      </c>
      <c r="F138">
        <f t="shared" si="6"/>
        <v>1</v>
      </c>
      <c r="G138">
        <f t="shared" si="7"/>
      </c>
      <c r="I138">
        <f t="shared" si="8"/>
        <v>1</v>
      </c>
    </row>
    <row r="139" spans="1:9" ht="12.75">
      <c r="A139" s="8" t="s">
        <v>33</v>
      </c>
      <c r="B139" s="6">
        <v>36</v>
      </c>
      <c r="C139" s="6" t="s">
        <v>20</v>
      </c>
      <c r="D139" s="6" t="s">
        <v>19</v>
      </c>
      <c r="E139" s="6" t="s">
        <v>12</v>
      </c>
      <c r="F139">
        <f t="shared" si="6"/>
        <v>1</v>
      </c>
      <c r="G139">
        <f t="shared" si="7"/>
      </c>
      <c r="I139">
        <f t="shared" si="8"/>
        <v>1</v>
      </c>
    </row>
    <row r="140" spans="1:9" ht="12.75">
      <c r="A140" s="8" t="s">
        <v>81</v>
      </c>
      <c r="B140" s="7">
        <v>3</v>
      </c>
      <c r="C140" s="6" t="s">
        <v>20</v>
      </c>
      <c r="D140" s="6" t="s">
        <v>23</v>
      </c>
      <c r="E140" s="6" t="s">
        <v>12</v>
      </c>
      <c r="F140">
        <f t="shared" si="6"/>
        <v>0</v>
      </c>
      <c r="G140" t="str">
        <f t="shared" si="7"/>
        <v>SW1/4</v>
      </c>
      <c r="H140">
        <v>0.25</v>
      </c>
      <c r="I140">
        <f t="shared" si="8"/>
        <v>0.25</v>
      </c>
    </row>
    <row r="141" spans="1:9" ht="12.75">
      <c r="A141" s="8" t="s">
        <v>41</v>
      </c>
      <c r="B141" s="7">
        <v>4</v>
      </c>
      <c r="C141" s="6" t="s">
        <v>20</v>
      </c>
      <c r="D141" s="6" t="s">
        <v>23</v>
      </c>
      <c r="E141" s="6" t="s">
        <v>12</v>
      </c>
      <c r="F141">
        <f t="shared" si="6"/>
        <v>0</v>
      </c>
      <c r="G141" t="str">
        <f t="shared" si="7"/>
        <v>SE1/4</v>
      </c>
      <c r="H141">
        <v>0.25</v>
      </c>
      <c r="I141">
        <f t="shared" si="8"/>
        <v>0.25</v>
      </c>
    </row>
    <row r="142" spans="1:9" ht="12.75">
      <c r="A142" s="8" t="s">
        <v>41</v>
      </c>
      <c r="B142" s="7">
        <v>6</v>
      </c>
      <c r="C142" s="6" t="s">
        <v>20</v>
      </c>
      <c r="D142" s="6" t="s">
        <v>23</v>
      </c>
      <c r="E142" s="6" t="s">
        <v>12</v>
      </c>
      <c r="F142">
        <f t="shared" si="6"/>
        <v>0</v>
      </c>
      <c r="G142" t="str">
        <f t="shared" si="7"/>
        <v>SE1/4</v>
      </c>
      <c r="H142">
        <v>0.25</v>
      </c>
      <c r="I142">
        <f t="shared" si="8"/>
        <v>0.25</v>
      </c>
    </row>
    <row r="143" spans="1:9" ht="12.75">
      <c r="A143" s="8" t="s">
        <v>64</v>
      </c>
      <c r="B143" s="7">
        <v>7</v>
      </c>
      <c r="C143" s="6" t="s">
        <v>20</v>
      </c>
      <c r="D143" s="6" t="s">
        <v>23</v>
      </c>
      <c r="E143" s="6" t="s">
        <v>12</v>
      </c>
      <c r="F143">
        <f t="shared" si="6"/>
        <v>0</v>
      </c>
      <c r="G143" t="str">
        <f t="shared" si="7"/>
        <v>E1/2</v>
      </c>
      <c r="H143">
        <v>0.5</v>
      </c>
      <c r="I143">
        <f t="shared" si="8"/>
        <v>0.5</v>
      </c>
    </row>
    <row r="144" spans="1:9" ht="12.75">
      <c r="A144" s="8" t="s">
        <v>41</v>
      </c>
      <c r="B144" s="7">
        <v>9</v>
      </c>
      <c r="C144" s="6" t="s">
        <v>20</v>
      </c>
      <c r="D144" s="6" t="s">
        <v>23</v>
      </c>
      <c r="E144" s="6" t="s">
        <v>12</v>
      </c>
      <c r="F144">
        <f t="shared" si="6"/>
        <v>0</v>
      </c>
      <c r="G144" t="str">
        <f t="shared" si="7"/>
        <v>SE1/4</v>
      </c>
      <c r="H144">
        <v>0.25</v>
      </c>
      <c r="I144">
        <f t="shared" si="8"/>
        <v>0.25</v>
      </c>
    </row>
    <row r="145" spans="1:9" ht="12.75">
      <c r="A145" s="8" t="s">
        <v>40</v>
      </c>
      <c r="B145" s="7">
        <v>10</v>
      </c>
      <c r="C145" s="6" t="s">
        <v>20</v>
      </c>
      <c r="D145" s="6" t="s">
        <v>23</v>
      </c>
      <c r="E145" s="6" t="s">
        <v>12</v>
      </c>
      <c r="F145">
        <f t="shared" si="6"/>
        <v>0</v>
      </c>
      <c r="G145" t="str">
        <f t="shared" si="7"/>
        <v>W1/2</v>
      </c>
      <c r="H145">
        <v>0.5</v>
      </c>
      <c r="I145">
        <f t="shared" si="8"/>
        <v>0.5</v>
      </c>
    </row>
    <row r="146" spans="1:9" ht="12.75">
      <c r="A146" s="8" t="s">
        <v>67</v>
      </c>
      <c r="B146" s="7">
        <v>17</v>
      </c>
      <c r="C146" s="6" t="s">
        <v>20</v>
      </c>
      <c r="D146" s="6" t="s">
        <v>23</v>
      </c>
      <c r="E146" s="6" t="s">
        <v>12</v>
      </c>
      <c r="F146">
        <f t="shared" si="6"/>
        <v>0</v>
      </c>
      <c r="G146" t="str">
        <f t="shared" si="7"/>
        <v>N1/2</v>
      </c>
      <c r="H146">
        <v>0.5</v>
      </c>
      <c r="I146">
        <f t="shared" si="8"/>
        <v>0.5</v>
      </c>
    </row>
    <row r="147" spans="1:9" ht="12.75">
      <c r="A147" s="8" t="s">
        <v>41</v>
      </c>
      <c r="B147" s="7">
        <v>17</v>
      </c>
      <c r="C147" s="6" t="s">
        <v>20</v>
      </c>
      <c r="D147" s="6" t="s">
        <v>23</v>
      </c>
      <c r="E147" s="6" t="s">
        <v>12</v>
      </c>
      <c r="F147">
        <f t="shared" si="6"/>
        <v>0</v>
      </c>
      <c r="G147" t="str">
        <f t="shared" si="7"/>
        <v>SE1/4</v>
      </c>
      <c r="H147">
        <v>0.25</v>
      </c>
      <c r="I147">
        <f t="shared" si="8"/>
        <v>0.25</v>
      </c>
    </row>
    <row r="148" spans="1:9" ht="12.75">
      <c r="A148" s="8" t="s">
        <v>37</v>
      </c>
      <c r="B148" s="7">
        <v>18</v>
      </c>
      <c r="C148" s="6" t="s">
        <v>20</v>
      </c>
      <c r="D148" s="6" t="s">
        <v>23</v>
      </c>
      <c r="E148" s="6" t="s">
        <v>12</v>
      </c>
      <c r="F148">
        <f t="shared" si="6"/>
        <v>0</v>
      </c>
      <c r="G148" t="str">
        <f t="shared" si="7"/>
        <v>NE1/4</v>
      </c>
      <c r="H148">
        <v>0.25</v>
      </c>
      <c r="I148">
        <f t="shared" si="8"/>
        <v>0.25</v>
      </c>
    </row>
    <row r="149" spans="1:9" ht="12.75">
      <c r="A149" s="8" t="s">
        <v>41</v>
      </c>
      <c r="B149" s="7">
        <v>20</v>
      </c>
      <c r="C149" s="6" t="s">
        <v>20</v>
      </c>
      <c r="D149" s="6" t="s">
        <v>23</v>
      </c>
      <c r="E149" s="6" t="s">
        <v>12</v>
      </c>
      <c r="F149">
        <f t="shared" si="6"/>
        <v>0</v>
      </c>
      <c r="G149" t="str">
        <f t="shared" si="7"/>
        <v>SE1/4</v>
      </c>
      <c r="H149">
        <v>0.25</v>
      </c>
      <c r="I149">
        <f t="shared" si="8"/>
        <v>0.25</v>
      </c>
    </row>
    <row r="150" spans="1:9" ht="51">
      <c r="A150" s="8" t="s">
        <v>73</v>
      </c>
      <c r="B150" s="7">
        <v>2</v>
      </c>
      <c r="C150" s="6" t="s">
        <v>18</v>
      </c>
      <c r="D150" s="6" t="s">
        <v>14</v>
      </c>
      <c r="E150" s="6" t="s">
        <v>12</v>
      </c>
      <c r="F150">
        <f t="shared" si="6"/>
        <v>0</v>
      </c>
      <c r="G150" t="str">
        <f t="shared" si="7"/>
        <v>All that part lying North of the North line of Highway I-80S except approximately 327 acres described in Book 594 at pages 29-35</v>
      </c>
      <c r="H150">
        <v>0.489</v>
      </c>
      <c r="I150">
        <f t="shared" si="8"/>
        <v>0.489</v>
      </c>
    </row>
    <row r="151" spans="1:9" ht="76.5">
      <c r="A151" s="8" t="s">
        <v>74</v>
      </c>
      <c r="B151" s="7">
        <v>3</v>
      </c>
      <c r="C151" s="6" t="s">
        <v>18</v>
      </c>
      <c r="D151" s="6" t="s">
        <v>14</v>
      </c>
      <c r="E151" s="6" t="s">
        <v>12</v>
      </c>
      <c r="F151">
        <f t="shared" si="6"/>
        <v>0</v>
      </c>
      <c r="G151" t="str">
        <f t="shared" si="7"/>
        <v>All, except that part lying South of the North line of Highway I-80S except approximately 319 acres described in Book 594 at page 29, and 7 acres more fully described as Tract 2 in Book 594 at pages 29-35</v>
      </c>
      <c r="H151">
        <v>0.49</v>
      </c>
      <c r="I151">
        <f t="shared" si="8"/>
        <v>0.49</v>
      </c>
    </row>
    <row r="152" spans="1:9" ht="12.75">
      <c r="A152" s="8" t="s">
        <v>33</v>
      </c>
      <c r="B152" s="6">
        <v>4</v>
      </c>
      <c r="C152" s="6" t="s">
        <v>18</v>
      </c>
      <c r="D152" s="6" t="s">
        <v>14</v>
      </c>
      <c r="E152" s="6" t="s">
        <v>12</v>
      </c>
      <c r="F152">
        <f t="shared" si="6"/>
        <v>1</v>
      </c>
      <c r="G152">
        <f t="shared" si="7"/>
      </c>
      <c r="I152">
        <f t="shared" si="8"/>
        <v>1</v>
      </c>
    </row>
    <row r="153" spans="1:9" ht="12.75">
      <c r="A153" s="8" t="s">
        <v>33</v>
      </c>
      <c r="B153" s="6">
        <v>5</v>
      </c>
      <c r="C153" s="6" t="s">
        <v>18</v>
      </c>
      <c r="D153" s="6" t="s">
        <v>14</v>
      </c>
      <c r="E153" s="6" t="s">
        <v>12</v>
      </c>
      <c r="F153">
        <f t="shared" si="6"/>
        <v>1</v>
      </c>
      <c r="G153">
        <f t="shared" si="7"/>
      </c>
      <c r="I153">
        <f t="shared" si="8"/>
        <v>1</v>
      </c>
    </row>
    <row r="154" spans="1:9" ht="12.75">
      <c r="A154" s="8" t="s">
        <v>33</v>
      </c>
      <c r="B154" s="6">
        <v>6</v>
      </c>
      <c r="C154" s="6" t="s">
        <v>18</v>
      </c>
      <c r="D154" s="6" t="s">
        <v>14</v>
      </c>
      <c r="E154" s="6" t="s">
        <v>12</v>
      </c>
      <c r="F154">
        <f t="shared" si="6"/>
        <v>1</v>
      </c>
      <c r="G154">
        <f t="shared" si="7"/>
      </c>
      <c r="I154">
        <f t="shared" si="8"/>
        <v>1</v>
      </c>
    </row>
    <row r="155" spans="1:9" ht="12.75">
      <c r="A155" s="8" t="s">
        <v>33</v>
      </c>
      <c r="B155" s="6">
        <v>7</v>
      </c>
      <c r="C155" s="6" t="s">
        <v>18</v>
      </c>
      <c r="D155" s="6" t="s">
        <v>14</v>
      </c>
      <c r="E155" s="6" t="s">
        <v>12</v>
      </c>
      <c r="F155">
        <f t="shared" si="6"/>
        <v>1</v>
      </c>
      <c r="G155">
        <f t="shared" si="7"/>
      </c>
      <c r="I155">
        <f t="shared" si="8"/>
        <v>1</v>
      </c>
    </row>
    <row r="156" spans="1:9" ht="12.75">
      <c r="A156" s="8" t="s">
        <v>33</v>
      </c>
      <c r="B156" s="7">
        <v>8</v>
      </c>
      <c r="C156" s="6" t="s">
        <v>18</v>
      </c>
      <c r="D156" s="6" t="s">
        <v>14</v>
      </c>
      <c r="E156" s="6" t="s">
        <v>12</v>
      </c>
      <c r="F156">
        <f t="shared" si="6"/>
        <v>1</v>
      </c>
      <c r="G156">
        <f t="shared" si="7"/>
      </c>
      <c r="I156">
        <f t="shared" si="8"/>
        <v>1</v>
      </c>
    </row>
    <row r="157" spans="1:9" ht="344.25">
      <c r="A157" s="9" t="s">
        <v>75</v>
      </c>
      <c r="B157" s="7">
        <v>9</v>
      </c>
      <c r="C157" s="6" t="s">
        <v>18</v>
      </c>
      <c r="D157" s="6" t="s">
        <v>14</v>
      </c>
      <c r="E157" s="6" t="s">
        <v>12</v>
      </c>
      <c r="F157">
        <f t="shared" si="6"/>
        <v>0</v>
      </c>
      <c r="G157" t="str">
        <f t="shared" si="7"/>
        <v>All that part lying South of I-80S; that part of the NW1/4 as described in Book 607 at page 189; 10 acres, more or less, in W1/2W1/2NW1/4 as described in Book 607 at page at page 416; and a tract of land more particularly described as follows; Commencing at the Northeast corner of said Section 9; thence South 88˚ 41' West along the North line of said section 9 a distance of 880 feet to the true point of beginning; thence continuing South 88˚ 41' West a distance of 2651.5 feet; thence South 0˚ 22' East 2531.9 feet; thence South 0˚ 22' East and along the West line of said Section 9 a distance of 1388.5 feet; thence continuing South to right-of-way of I-80S; thence North 60˚ 54' East and along said Highway right of way a distance of approximately 5005 feet; thence North 50˚ 38' 30" East along said right-of-way 342.7 feet; the North 0˚ 40' 30" and parallel with the center line of County Road (between Sections 9 and 10) 1726.8 feet; thence South 88˚ 41' West 250 feet; thence North 0˚ 40' 30" 600 feetthe point of beginning</v>
      </c>
      <c r="H157">
        <v>0.5</v>
      </c>
      <c r="I157">
        <f t="shared" si="8"/>
        <v>0.5</v>
      </c>
    </row>
    <row r="158" spans="1:9" ht="12.75">
      <c r="A158" s="8" t="s">
        <v>33</v>
      </c>
      <c r="B158" s="7">
        <v>16</v>
      </c>
      <c r="C158" s="6" t="s">
        <v>18</v>
      </c>
      <c r="D158" s="6" t="s">
        <v>14</v>
      </c>
      <c r="E158" s="6" t="s">
        <v>12</v>
      </c>
      <c r="F158">
        <f t="shared" si="6"/>
        <v>1</v>
      </c>
      <c r="G158">
        <f t="shared" si="7"/>
      </c>
      <c r="I158">
        <f t="shared" si="8"/>
        <v>1</v>
      </c>
    </row>
    <row r="159" spans="1:9" ht="12.75">
      <c r="A159" s="8" t="s">
        <v>76</v>
      </c>
      <c r="B159" s="7">
        <v>17</v>
      </c>
      <c r="C159" s="6" t="s">
        <v>18</v>
      </c>
      <c r="D159" s="6" t="s">
        <v>14</v>
      </c>
      <c r="E159" s="6" t="s">
        <v>12</v>
      </c>
      <c r="F159">
        <f t="shared" si="6"/>
        <v>0</v>
      </c>
      <c r="G159" t="str">
        <f t="shared" si="7"/>
        <v>All, except that deeded for I-80S</v>
      </c>
      <c r="H159">
        <v>1</v>
      </c>
      <c r="I159">
        <f t="shared" si="8"/>
        <v>1</v>
      </c>
    </row>
    <row r="160" spans="1:9" ht="12.75">
      <c r="A160" s="8" t="s">
        <v>77</v>
      </c>
      <c r="B160" s="7">
        <v>18</v>
      </c>
      <c r="C160" s="6" t="s">
        <v>18</v>
      </c>
      <c r="D160" s="6" t="s">
        <v>14</v>
      </c>
      <c r="E160" s="6" t="s">
        <v>12</v>
      </c>
      <c r="F160">
        <f t="shared" si="6"/>
        <v>0</v>
      </c>
      <c r="G160" t="str">
        <f t="shared" si="7"/>
        <v>All, except 39.83 acres deeded for I-80S</v>
      </c>
      <c r="H160">
        <v>0.9375</v>
      </c>
      <c r="I160">
        <f t="shared" si="8"/>
        <v>0.9375</v>
      </c>
    </row>
    <row r="161" spans="1:9" ht="25.5">
      <c r="A161" s="8" t="s">
        <v>78</v>
      </c>
      <c r="B161" s="7">
        <v>19</v>
      </c>
      <c r="C161" s="6" t="s">
        <v>18</v>
      </c>
      <c r="D161" s="6" t="s">
        <v>14</v>
      </c>
      <c r="E161" s="6" t="s">
        <v>12</v>
      </c>
      <c r="F161">
        <f t="shared" si="6"/>
        <v>0</v>
      </c>
      <c r="G161" t="str">
        <f t="shared" si="7"/>
        <v>W1/2 and NE1/4, except 21.88 acres deeded for I-80S</v>
      </c>
      <c r="H161">
        <v>0.717</v>
      </c>
      <c r="I161">
        <f t="shared" si="8"/>
        <v>0.717</v>
      </c>
    </row>
    <row r="162" spans="1:9" ht="12.75">
      <c r="A162" s="8" t="s">
        <v>67</v>
      </c>
      <c r="B162" s="7">
        <v>20</v>
      </c>
      <c r="C162" s="6" t="s">
        <v>18</v>
      </c>
      <c r="D162" s="6" t="s">
        <v>14</v>
      </c>
      <c r="E162" s="6" t="s">
        <v>12</v>
      </c>
      <c r="F162">
        <f t="shared" si="6"/>
        <v>0</v>
      </c>
      <c r="G162" t="str">
        <f t="shared" si="7"/>
        <v>N1/2</v>
      </c>
      <c r="H162">
        <v>0.5</v>
      </c>
      <c r="I162">
        <f t="shared" si="8"/>
        <v>0.5</v>
      </c>
    </row>
    <row r="163" spans="1:9" ht="12.75">
      <c r="A163" s="8" t="s">
        <v>33</v>
      </c>
      <c r="B163" s="6">
        <v>1</v>
      </c>
      <c r="C163" s="6" t="s">
        <v>18</v>
      </c>
      <c r="D163" s="6" t="s">
        <v>16</v>
      </c>
      <c r="E163" s="6" t="s">
        <v>12</v>
      </c>
      <c r="F163">
        <f t="shared" si="6"/>
        <v>1</v>
      </c>
      <c r="G163">
        <f t="shared" si="7"/>
      </c>
      <c r="I163">
        <f t="shared" si="8"/>
        <v>1</v>
      </c>
    </row>
    <row r="164" spans="1:9" ht="12.75">
      <c r="A164" s="8" t="s">
        <v>33</v>
      </c>
      <c r="B164" s="6">
        <v>2</v>
      </c>
      <c r="C164" s="6" t="s">
        <v>18</v>
      </c>
      <c r="D164" s="6" t="s">
        <v>16</v>
      </c>
      <c r="E164" s="6" t="s">
        <v>12</v>
      </c>
      <c r="F164">
        <f t="shared" si="6"/>
        <v>1</v>
      </c>
      <c r="G164">
        <f t="shared" si="7"/>
      </c>
      <c r="I164">
        <f t="shared" si="8"/>
        <v>1</v>
      </c>
    </row>
    <row r="165" spans="1:9" ht="12.75">
      <c r="A165" s="8" t="s">
        <v>33</v>
      </c>
      <c r="B165" s="6">
        <v>3</v>
      </c>
      <c r="C165" s="6" t="s">
        <v>18</v>
      </c>
      <c r="D165" s="6" t="s">
        <v>16</v>
      </c>
      <c r="E165" s="6" t="s">
        <v>12</v>
      </c>
      <c r="F165">
        <f t="shared" si="6"/>
        <v>1</v>
      </c>
      <c r="G165">
        <f t="shared" si="7"/>
      </c>
      <c r="I165">
        <f t="shared" si="8"/>
        <v>1</v>
      </c>
    </row>
    <row r="166" spans="1:9" ht="12.75">
      <c r="A166" s="8" t="s">
        <v>33</v>
      </c>
      <c r="B166" s="6">
        <v>4</v>
      </c>
      <c r="C166" s="6" t="s">
        <v>18</v>
      </c>
      <c r="D166" s="6" t="s">
        <v>16</v>
      </c>
      <c r="E166" s="6" t="s">
        <v>12</v>
      </c>
      <c r="F166">
        <f t="shared" si="6"/>
        <v>1</v>
      </c>
      <c r="G166">
        <f t="shared" si="7"/>
      </c>
      <c r="I166">
        <f t="shared" si="8"/>
        <v>1</v>
      </c>
    </row>
    <row r="167" spans="1:9" ht="12.75">
      <c r="A167" s="8" t="s">
        <v>33</v>
      </c>
      <c r="B167" s="6">
        <v>5</v>
      </c>
      <c r="C167" s="6" t="s">
        <v>18</v>
      </c>
      <c r="D167" s="6" t="s">
        <v>16</v>
      </c>
      <c r="E167" s="6" t="s">
        <v>12</v>
      </c>
      <c r="F167">
        <f t="shared" si="6"/>
        <v>1</v>
      </c>
      <c r="G167">
        <f t="shared" si="7"/>
      </c>
      <c r="I167">
        <f t="shared" si="8"/>
        <v>1</v>
      </c>
    </row>
    <row r="168" spans="1:9" ht="12.75">
      <c r="A168" s="8" t="s">
        <v>33</v>
      </c>
      <c r="B168" s="6">
        <v>6</v>
      </c>
      <c r="C168" s="6" t="s">
        <v>18</v>
      </c>
      <c r="D168" s="6" t="s">
        <v>16</v>
      </c>
      <c r="E168" s="6" t="s">
        <v>12</v>
      </c>
      <c r="F168">
        <f t="shared" si="6"/>
        <v>1</v>
      </c>
      <c r="G168">
        <f t="shared" si="7"/>
      </c>
      <c r="I168">
        <f t="shared" si="8"/>
        <v>1</v>
      </c>
    </row>
    <row r="169" spans="1:9" ht="12.75">
      <c r="A169" s="8" t="s">
        <v>33</v>
      </c>
      <c r="B169" s="6">
        <v>7</v>
      </c>
      <c r="C169" s="6" t="s">
        <v>18</v>
      </c>
      <c r="D169" s="6" t="s">
        <v>16</v>
      </c>
      <c r="E169" s="6" t="s">
        <v>12</v>
      </c>
      <c r="F169">
        <f t="shared" si="6"/>
        <v>1</v>
      </c>
      <c r="G169">
        <f t="shared" si="7"/>
      </c>
      <c r="I169">
        <f t="shared" si="8"/>
        <v>1</v>
      </c>
    </row>
    <row r="170" spans="1:9" ht="12.75">
      <c r="A170" s="8" t="s">
        <v>33</v>
      </c>
      <c r="B170" s="6">
        <v>8</v>
      </c>
      <c r="C170" s="6" t="s">
        <v>18</v>
      </c>
      <c r="D170" s="6" t="s">
        <v>16</v>
      </c>
      <c r="E170" s="6" t="s">
        <v>12</v>
      </c>
      <c r="F170">
        <f t="shared" si="6"/>
        <v>1</v>
      </c>
      <c r="G170">
        <f t="shared" si="7"/>
      </c>
      <c r="I170">
        <f t="shared" si="8"/>
        <v>1</v>
      </c>
    </row>
    <row r="171" spans="1:9" ht="12.75">
      <c r="A171" s="8" t="s">
        <v>33</v>
      </c>
      <c r="B171" s="6">
        <v>9</v>
      </c>
      <c r="C171" s="6" t="s">
        <v>18</v>
      </c>
      <c r="D171" s="6" t="s">
        <v>16</v>
      </c>
      <c r="E171" s="6" t="s">
        <v>12</v>
      </c>
      <c r="F171">
        <f t="shared" si="6"/>
        <v>1</v>
      </c>
      <c r="G171">
        <f t="shared" si="7"/>
      </c>
      <c r="I171">
        <f t="shared" si="8"/>
        <v>1</v>
      </c>
    </row>
    <row r="172" spans="1:9" ht="12.75">
      <c r="A172" s="8" t="s">
        <v>33</v>
      </c>
      <c r="B172" s="6">
        <v>10</v>
      </c>
      <c r="C172" s="6" t="s">
        <v>18</v>
      </c>
      <c r="D172" s="6" t="s">
        <v>16</v>
      </c>
      <c r="E172" s="6" t="s">
        <v>12</v>
      </c>
      <c r="F172">
        <f t="shared" si="6"/>
        <v>1</v>
      </c>
      <c r="G172">
        <f t="shared" si="7"/>
      </c>
      <c r="I172">
        <f t="shared" si="8"/>
        <v>1</v>
      </c>
    </row>
    <row r="173" spans="1:9" ht="12.75">
      <c r="A173" s="8" t="s">
        <v>33</v>
      </c>
      <c r="B173" s="6">
        <v>11</v>
      </c>
      <c r="C173" s="6" t="s">
        <v>18</v>
      </c>
      <c r="D173" s="6" t="s">
        <v>16</v>
      </c>
      <c r="E173" s="6" t="s">
        <v>12</v>
      </c>
      <c r="F173">
        <f t="shared" si="6"/>
        <v>1</v>
      </c>
      <c r="G173">
        <f t="shared" si="7"/>
      </c>
      <c r="I173">
        <f t="shared" si="8"/>
        <v>1</v>
      </c>
    </row>
    <row r="174" spans="1:9" ht="12.75">
      <c r="A174" s="8" t="s">
        <v>33</v>
      </c>
      <c r="B174" s="6">
        <v>12</v>
      </c>
      <c r="C174" s="6" t="s">
        <v>18</v>
      </c>
      <c r="D174" s="6" t="s">
        <v>16</v>
      </c>
      <c r="E174" s="6" t="s">
        <v>12</v>
      </c>
      <c r="F174">
        <f t="shared" si="6"/>
        <v>1</v>
      </c>
      <c r="G174">
        <f t="shared" si="7"/>
      </c>
      <c r="I174">
        <f t="shared" si="8"/>
        <v>1</v>
      </c>
    </row>
    <row r="175" spans="1:9" ht="140.25">
      <c r="A175" s="8" t="s">
        <v>63</v>
      </c>
      <c r="B175" s="6">
        <v>13</v>
      </c>
      <c r="C175" s="6" t="s">
        <v>18</v>
      </c>
      <c r="D175" s="6" t="s">
        <v>16</v>
      </c>
      <c r="E175" s="6" t="s">
        <v>12</v>
      </c>
      <c r="F175">
        <f t="shared" si="6"/>
        <v>0</v>
      </c>
      <c r="G175" t="str">
        <f t="shared" si="7"/>
        <v>E1/2; a tract of land lying in the NW1/4 of said Section 13 containing 22.347 acres as more particularyl described in Warranty Deed in Book 649 at page 363 of the Logan County, Colorado records; and the SW1/4, except a tract of land containing 7.567 acres lying in the NW1/4SW1/4 as more particularly described in Warranty Deed in Book 646 at page 451 of the Logan County, Colorado records</v>
      </c>
      <c r="H175">
        <v>0.953125</v>
      </c>
      <c r="I175">
        <f t="shared" si="8"/>
        <v>0.953125</v>
      </c>
    </row>
    <row r="176" spans="1:9" ht="12.75">
      <c r="A176" s="8" t="s">
        <v>33</v>
      </c>
      <c r="B176" s="6">
        <v>14</v>
      </c>
      <c r="C176" s="6" t="s">
        <v>18</v>
      </c>
      <c r="D176" s="6" t="s">
        <v>16</v>
      </c>
      <c r="E176" s="6" t="s">
        <v>12</v>
      </c>
      <c r="F176">
        <f t="shared" si="6"/>
        <v>1</v>
      </c>
      <c r="G176">
        <f t="shared" si="7"/>
      </c>
      <c r="I176">
        <f t="shared" si="8"/>
        <v>1</v>
      </c>
    </row>
    <row r="177" spans="1:9" ht="12.75">
      <c r="A177" s="8" t="s">
        <v>33</v>
      </c>
      <c r="B177" s="6">
        <v>15</v>
      </c>
      <c r="C177" s="6" t="s">
        <v>18</v>
      </c>
      <c r="D177" s="6" t="s">
        <v>16</v>
      </c>
      <c r="E177" s="6" t="s">
        <v>12</v>
      </c>
      <c r="F177">
        <f t="shared" si="6"/>
        <v>1</v>
      </c>
      <c r="G177">
        <f t="shared" si="7"/>
      </c>
      <c r="I177">
        <f t="shared" si="8"/>
        <v>1</v>
      </c>
    </row>
    <row r="178" spans="1:9" ht="12.75">
      <c r="A178" s="8" t="s">
        <v>33</v>
      </c>
      <c r="B178" s="6">
        <v>16</v>
      </c>
      <c r="C178" s="6" t="s">
        <v>18</v>
      </c>
      <c r="D178" s="6" t="s">
        <v>16</v>
      </c>
      <c r="E178" s="6" t="s">
        <v>12</v>
      </c>
      <c r="F178">
        <f t="shared" si="6"/>
        <v>1</v>
      </c>
      <c r="G178">
        <f t="shared" si="7"/>
      </c>
      <c r="I178">
        <f t="shared" si="8"/>
        <v>1</v>
      </c>
    </row>
    <row r="179" spans="1:9" ht="12.75">
      <c r="A179" s="8" t="s">
        <v>33</v>
      </c>
      <c r="B179" s="6">
        <v>17</v>
      </c>
      <c r="C179" s="6" t="s">
        <v>18</v>
      </c>
      <c r="D179" s="6" t="s">
        <v>16</v>
      </c>
      <c r="E179" s="6" t="s">
        <v>12</v>
      </c>
      <c r="F179">
        <f t="shared" si="6"/>
        <v>1</v>
      </c>
      <c r="G179">
        <f t="shared" si="7"/>
      </c>
      <c r="I179">
        <f t="shared" si="8"/>
        <v>1</v>
      </c>
    </row>
    <row r="180" spans="1:9" ht="12.75">
      <c r="A180" s="8" t="s">
        <v>33</v>
      </c>
      <c r="B180" s="6">
        <v>18</v>
      </c>
      <c r="C180" s="6" t="s">
        <v>18</v>
      </c>
      <c r="D180" s="6" t="s">
        <v>16</v>
      </c>
      <c r="E180" s="6" t="s">
        <v>12</v>
      </c>
      <c r="F180">
        <f t="shared" si="6"/>
        <v>1</v>
      </c>
      <c r="G180">
        <f t="shared" si="7"/>
      </c>
      <c r="I180">
        <f t="shared" si="8"/>
        <v>1</v>
      </c>
    </row>
    <row r="181" spans="1:9" ht="12.75">
      <c r="A181" s="8" t="s">
        <v>33</v>
      </c>
      <c r="B181" s="6">
        <v>19</v>
      </c>
      <c r="C181" s="6" t="s">
        <v>18</v>
      </c>
      <c r="D181" s="6" t="s">
        <v>16</v>
      </c>
      <c r="E181" s="6" t="s">
        <v>12</v>
      </c>
      <c r="F181">
        <f t="shared" si="6"/>
        <v>1</v>
      </c>
      <c r="G181">
        <f t="shared" si="7"/>
      </c>
      <c r="I181">
        <f t="shared" si="8"/>
        <v>1</v>
      </c>
    </row>
    <row r="182" spans="1:9" ht="12.75">
      <c r="A182" s="8" t="s">
        <v>33</v>
      </c>
      <c r="B182" s="6">
        <v>20</v>
      </c>
      <c r="C182" s="6" t="s">
        <v>18</v>
      </c>
      <c r="D182" s="6" t="s">
        <v>16</v>
      </c>
      <c r="E182" s="6" t="s">
        <v>12</v>
      </c>
      <c r="F182">
        <f t="shared" si="6"/>
        <v>1</v>
      </c>
      <c r="G182">
        <f t="shared" si="7"/>
      </c>
      <c r="I182">
        <f t="shared" si="8"/>
        <v>1</v>
      </c>
    </row>
    <row r="183" spans="1:9" ht="12.75">
      <c r="A183" s="8" t="s">
        <v>33</v>
      </c>
      <c r="B183" s="6">
        <v>21</v>
      </c>
      <c r="C183" s="6" t="s">
        <v>18</v>
      </c>
      <c r="D183" s="6" t="s">
        <v>16</v>
      </c>
      <c r="E183" s="6" t="s">
        <v>12</v>
      </c>
      <c r="F183">
        <f t="shared" si="6"/>
        <v>1</v>
      </c>
      <c r="G183">
        <f t="shared" si="7"/>
      </c>
      <c r="I183">
        <f t="shared" si="8"/>
        <v>1</v>
      </c>
    </row>
    <row r="184" spans="1:9" ht="12.75">
      <c r="A184" s="8" t="s">
        <v>33</v>
      </c>
      <c r="B184" s="6">
        <v>22</v>
      </c>
      <c r="C184" s="6" t="s">
        <v>18</v>
      </c>
      <c r="D184" s="6" t="s">
        <v>16</v>
      </c>
      <c r="E184" s="6" t="s">
        <v>12</v>
      </c>
      <c r="F184">
        <f t="shared" si="6"/>
        <v>1</v>
      </c>
      <c r="G184">
        <f t="shared" si="7"/>
      </c>
      <c r="I184">
        <f t="shared" si="8"/>
        <v>1</v>
      </c>
    </row>
    <row r="185" spans="1:9" ht="12.75">
      <c r="A185" s="8" t="s">
        <v>44</v>
      </c>
      <c r="B185" s="6">
        <v>23</v>
      </c>
      <c r="C185" s="6" t="s">
        <v>18</v>
      </c>
      <c r="D185" s="6" t="s">
        <v>16</v>
      </c>
      <c r="E185" s="6" t="s">
        <v>12</v>
      </c>
      <c r="F185">
        <f t="shared" si="6"/>
        <v>0</v>
      </c>
      <c r="G185" t="str">
        <f t="shared" si="7"/>
        <v>E1/2SW1/4</v>
      </c>
      <c r="H185">
        <v>0.125</v>
      </c>
      <c r="I185">
        <f t="shared" si="8"/>
        <v>0.125</v>
      </c>
    </row>
    <row r="186" spans="1:9" ht="12.75">
      <c r="A186" s="8" t="s">
        <v>43</v>
      </c>
      <c r="B186" s="6">
        <v>23</v>
      </c>
      <c r="C186" s="6" t="s">
        <v>18</v>
      </c>
      <c r="D186" s="6" t="s">
        <v>16</v>
      </c>
      <c r="E186" s="6" t="s">
        <v>12</v>
      </c>
      <c r="F186">
        <f t="shared" si="6"/>
        <v>0</v>
      </c>
      <c r="G186" t="str">
        <f t="shared" si="7"/>
        <v>SW1/4SW1/4</v>
      </c>
      <c r="H186">
        <v>0.0625</v>
      </c>
      <c r="I186">
        <f t="shared" si="8"/>
        <v>0.0625</v>
      </c>
    </row>
    <row r="187" spans="1:9" ht="12.75">
      <c r="A187" s="8" t="s">
        <v>41</v>
      </c>
      <c r="B187" s="6">
        <v>23</v>
      </c>
      <c r="C187" s="6" t="s">
        <v>18</v>
      </c>
      <c r="D187" s="6" t="s">
        <v>16</v>
      </c>
      <c r="E187" s="6" t="s">
        <v>12</v>
      </c>
      <c r="F187">
        <f t="shared" si="6"/>
        <v>0</v>
      </c>
      <c r="G187" t="str">
        <f t="shared" si="7"/>
        <v>SE1/4</v>
      </c>
      <c r="H187">
        <v>0.25</v>
      </c>
      <c r="I187">
        <f t="shared" si="8"/>
        <v>0.25</v>
      </c>
    </row>
    <row r="188" spans="1:9" ht="12.75">
      <c r="A188" s="8" t="s">
        <v>65</v>
      </c>
      <c r="B188" s="6">
        <v>23</v>
      </c>
      <c r="C188" s="6" t="s">
        <v>18</v>
      </c>
      <c r="D188" s="6" t="s">
        <v>16</v>
      </c>
      <c r="E188" s="6" t="s">
        <v>12</v>
      </c>
      <c r="F188">
        <f t="shared" si="6"/>
        <v>0</v>
      </c>
      <c r="G188" t="str">
        <f t="shared" si="7"/>
        <v>SE1/4NE1/4</v>
      </c>
      <c r="H188">
        <v>0.0625</v>
      </c>
      <c r="I188">
        <f t="shared" si="8"/>
        <v>0.0625</v>
      </c>
    </row>
    <row r="189" spans="1:9" ht="25.5">
      <c r="A189" s="8" t="s">
        <v>70</v>
      </c>
      <c r="B189" s="7">
        <v>24</v>
      </c>
      <c r="C189" s="6" t="s">
        <v>18</v>
      </c>
      <c r="D189" s="6" t="s">
        <v>16</v>
      </c>
      <c r="E189" s="6" t="s">
        <v>12</v>
      </c>
      <c r="F189">
        <f t="shared" si="6"/>
        <v>0</v>
      </c>
      <c r="G189" t="str">
        <f t="shared" si="7"/>
        <v>All, except 18.26 acres in N1/2 deeded for I-80S</v>
      </c>
      <c r="H189">
        <v>0.9715</v>
      </c>
      <c r="I189">
        <f t="shared" si="8"/>
        <v>0.9715</v>
      </c>
    </row>
    <row r="190" spans="1:9" ht="12.75">
      <c r="A190" s="8" t="s">
        <v>67</v>
      </c>
      <c r="B190" s="7">
        <v>25</v>
      </c>
      <c r="C190" s="6" t="s">
        <v>18</v>
      </c>
      <c r="D190" s="6" t="s">
        <v>16</v>
      </c>
      <c r="E190" s="6" t="s">
        <v>12</v>
      </c>
      <c r="F190">
        <f t="shared" si="6"/>
        <v>0</v>
      </c>
      <c r="G190" t="str">
        <f t="shared" si="7"/>
        <v>N1/2</v>
      </c>
      <c r="H190">
        <v>0.5</v>
      </c>
      <c r="I190">
        <f t="shared" si="8"/>
        <v>0.5</v>
      </c>
    </row>
    <row r="191" spans="1:9" ht="25.5">
      <c r="A191" s="8" t="s">
        <v>68</v>
      </c>
      <c r="B191" s="7">
        <v>26</v>
      </c>
      <c r="C191" s="6" t="s">
        <v>18</v>
      </c>
      <c r="D191" s="6" t="s">
        <v>16</v>
      </c>
      <c r="E191" s="6" t="s">
        <v>12</v>
      </c>
      <c r="F191">
        <f t="shared" si="6"/>
        <v>0</v>
      </c>
      <c r="G191" t="str">
        <f t="shared" si="7"/>
        <v>N1/2, except 36.97 acres deeded for I-80S</v>
      </c>
      <c r="H191">
        <v>0.94219</v>
      </c>
      <c r="I191">
        <f t="shared" si="8"/>
        <v>0.94219</v>
      </c>
    </row>
    <row r="192" spans="1:9" ht="12.75">
      <c r="A192" s="8" t="s">
        <v>50</v>
      </c>
      <c r="B192" s="7">
        <v>27</v>
      </c>
      <c r="C192" s="6" t="s">
        <v>18</v>
      </c>
      <c r="D192" s="6" t="s">
        <v>16</v>
      </c>
      <c r="E192" s="6" t="s">
        <v>12</v>
      </c>
      <c r="F192">
        <f t="shared" si="6"/>
        <v>0</v>
      </c>
      <c r="G192" t="str">
        <f t="shared" si="7"/>
        <v>W1/2NE1/4</v>
      </c>
      <c r="H192">
        <v>0.125</v>
      </c>
      <c r="I192">
        <f t="shared" si="8"/>
        <v>0.125</v>
      </c>
    </row>
    <row r="193" spans="1:9" ht="12.75">
      <c r="A193" s="8" t="s">
        <v>39</v>
      </c>
      <c r="B193" s="7">
        <v>27</v>
      </c>
      <c r="C193" s="6" t="s">
        <v>18</v>
      </c>
      <c r="D193" s="6" t="s">
        <v>16</v>
      </c>
      <c r="E193" s="6" t="s">
        <v>12</v>
      </c>
      <c r="F193">
        <f t="shared" si="6"/>
        <v>0</v>
      </c>
      <c r="G193" t="str">
        <f t="shared" si="7"/>
        <v>NW1/4</v>
      </c>
      <c r="H193">
        <v>0.25</v>
      </c>
      <c r="I193">
        <f t="shared" si="8"/>
        <v>0.25</v>
      </c>
    </row>
    <row r="194" spans="1:9" ht="12.75">
      <c r="A194" s="8" t="s">
        <v>69</v>
      </c>
      <c r="B194" s="7">
        <v>27</v>
      </c>
      <c r="C194" s="6" t="s">
        <v>18</v>
      </c>
      <c r="D194" s="6" t="s">
        <v>16</v>
      </c>
      <c r="E194" s="6" t="s">
        <v>12</v>
      </c>
      <c r="F194">
        <f t="shared" si="6"/>
        <v>0</v>
      </c>
      <c r="G194" t="str">
        <f t="shared" si="7"/>
        <v>NW1/4SW1/4</v>
      </c>
      <c r="H194">
        <v>0.0625</v>
      </c>
      <c r="I194">
        <f t="shared" si="8"/>
        <v>0.0625</v>
      </c>
    </row>
    <row r="195" spans="1:9" ht="12.75">
      <c r="A195" s="8" t="s">
        <v>33</v>
      </c>
      <c r="B195" s="6">
        <v>28</v>
      </c>
      <c r="C195" s="6" t="s">
        <v>18</v>
      </c>
      <c r="D195" s="6" t="s">
        <v>16</v>
      </c>
      <c r="E195" s="6" t="s">
        <v>12</v>
      </c>
      <c r="F195">
        <f t="shared" si="6"/>
        <v>1</v>
      </c>
      <c r="G195">
        <f t="shared" si="7"/>
      </c>
      <c r="I195">
        <f t="shared" si="8"/>
        <v>1</v>
      </c>
    </row>
    <row r="196" spans="1:9" ht="12.75">
      <c r="A196" s="8" t="s">
        <v>33</v>
      </c>
      <c r="B196" s="6">
        <v>29</v>
      </c>
      <c r="C196" s="6" t="s">
        <v>18</v>
      </c>
      <c r="D196" s="6" t="s">
        <v>16</v>
      </c>
      <c r="E196" s="6" t="s">
        <v>12</v>
      </c>
      <c r="F196">
        <f aca="true" t="shared" si="9" ref="F196:F259">IF(A196="All",1,0)</f>
        <v>1</v>
      </c>
      <c r="G196">
        <f aca="true" t="shared" si="10" ref="G196:G259">IF(F196=1,"",A196)</f>
      </c>
      <c r="I196">
        <f t="shared" si="8"/>
        <v>1</v>
      </c>
    </row>
    <row r="197" spans="1:9" ht="12.75">
      <c r="A197" s="8" t="s">
        <v>33</v>
      </c>
      <c r="B197" s="6">
        <v>30</v>
      </c>
      <c r="C197" s="6" t="s">
        <v>18</v>
      </c>
      <c r="D197" s="6" t="s">
        <v>16</v>
      </c>
      <c r="E197" s="6" t="s">
        <v>12</v>
      </c>
      <c r="F197">
        <f t="shared" si="9"/>
        <v>1</v>
      </c>
      <c r="G197">
        <f t="shared" si="10"/>
      </c>
      <c r="I197">
        <f aca="true" t="shared" si="11" ref="I197:I260">IF(H197&gt;0,H197,F197)</f>
        <v>1</v>
      </c>
    </row>
    <row r="198" spans="1:9" ht="12.75">
      <c r="A198" s="8" t="s">
        <v>33</v>
      </c>
      <c r="B198" s="6">
        <v>31</v>
      </c>
      <c r="C198" s="6" t="s">
        <v>18</v>
      </c>
      <c r="D198" s="6" t="s">
        <v>16</v>
      </c>
      <c r="E198" s="6" t="s">
        <v>12</v>
      </c>
      <c r="F198">
        <f t="shared" si="9"/>
        <v>1</v>
      </c>
      <c r="G198">
        <f t="shared" si="10"/>
      </c>
      <c r="I198">
        <f t="shared" si="11"/>
        <v>1</v>
      </c>
    </row>
    <row r="199" spans="1:9" ht="12.75">
      <c r="A199" s="8" t="s">
        <v>33</v>
      </c>
      <c r="B199" s="6">
        <v>32</v>
      </c>
      <c r="C199" s="6" t="s">
        <v>18</v>
      </c>
      <c r="D199" s="6" t="s">
        <v>16</v>
      </c>
      <c r="E199" s="6" t="s">
        <v>12</v>
      </c>
      <c r="F199">
        <f t="shared" si="9"/>
        <v>1</v>
      </c>
      <c r="G199">
        <f t="shared" si="10"/>
      </c>
      <c r="I199">
        <f t="shared" si="11"/>
        <v>1</v>
      </c>
    </row>
    <row r="200" spans="1:9" ht="12.75">
      <c r="A200" s="8" t="s">
        <v>33</v>
      </c>
      <c r="B200" s="6">
        <v>1</v>
      </c>
      <c r="C200" s="6" t="s">
        <v>18</v>
      </c>
      <c r="D200" s="6" t="s">
        <v>17</v>
      </c>
      <c r="E200" s="6" t="s">
        <v>12</v>
      </c>
      <c r="F200">
        <f t="shared" si="9"/>
        <v>1</v>
      </c>
      <c r="G200">
        <f t="shared" si="10"/>
      </c>
      <c r="I200">
        <f t="shared" si="11"/>
        <v>1</v>
      </c>
    </row>
    <row r="201" spans="1:9" ht="12.75">
      <c r="A201" s="8" t="s">
        <v>33</v>
      </c>
      <c r="B201" s="6">
        <v>2</v>
      </c>
      <c r="C201" s="6" t="s">
        <v>18</v>
      </c>
      <c r="D201" s="6" t="s">
        <v>17</v>
      </c>
      <c r="E201" s="6" t="s">
        <v>12</v>
      </c>
      <c r="F201">
        <f t="shared" si="9"/>
        <v>1</v>
      </c>
      <c r="G201">
        <f t="shared" si="10"/>
      </c>
      <c r="I201">
        <f t="shared" si="11"/>
        <v>1</v>
      </c>
    </row>
    <row r="202" spans="1:9" ht="12.75">
      <c r="A202" s="8" t="s">
        <v>33</v>
      </c>
      <c r="B202" s="6">
        <v>3</v>
      </c>
      <c r="C202" s="6" t="s">
        <v>18</v>
      </c>
      <c r="D202" s="6" t="s">
        <v>17</v>
      </c>
      <c r="E202" s="6" t="s">
        <v>12</v>
      </c>
      <c r="F202">
        <f t="shared" si="9"/>
        <v>1</v>
      </c>
      <c r="G202">
        <f t="shared" si="10"/>
      </c>
      <c r="I202">
        <f t="shared" si="11"/>
        <v>1</v>
      </c>
    </row>
    <row r="203" spans="1:9" ht="12.75">
      <c r="A203" s="8" t="s">
        <v>33</v>
      </c>
      <c r="B203" s="6">
        <v>4</v>
      </c>
      <c r="C203" s="6" t="s">
        <v>18</v>
      </c>
      <c r="D203" s="6" t="s">
        <v>17</v>
      </c>
      <c r="E203" s="6" t="s">
        <v>12</v>
      </c>
      <c r="F203">
        <f t="shared" si="9"/>
        <v>1</v>
      </c>
      <c r="G203">
        <f t="shared" si="10"/>
      </c>
      <c r="I203">
        <f t="shared" si="11"/>
        <v>1</v>
      </c>
    </row>
    <row r="204" spans="1:9" ht="12.75">
      <c r="A204" s="8" t="s">
        <v>33</v>
      </c>
      <c r="B204" s="6">
        <v>5</v>
      </c>
      <c r="C204" s="6" t="s">
        <v>18</v>
      </c>
      <c r="D204" s="6" t="s">
        <v>17</v>
      </c>
      <c r="E204" s="6" t="s">
        <v>12</v>
      </c>
      <c r="F204">
        <f t="shared" si="9"/>
        <v>1</v>
      </c>
      <c r="G204">
        <f t="shared" si="10"/>
      </c>
      <c r="I204">
        <f t="shared" si="11"/>
        <v>1</v>
      </c>
    </row>
    <row r="205" spans="1:9" ht="12.75">
      <c r="A205" s="8" t="s">
        <v>33</v>
      </c>
      <c r="B205" s="6">
        <v>7</v>
      </c>
      <c r="C205" s="6" t="s">
        <v>18</v>
      </c>
      <c r="D205" s="6" t="s">
        <v>17</v>
      </c>
      <c r="E205" s="6" t="s">
        <v>12</v>
      </c>
      <c r="F205">
        <f t="shared" si="9"/>
        <v>1</v>
      </c>
      <c r="G205">
        <f t="shared" si="10"/>
      </c>
      <c r="I205">
        <f t="shared" si="11"/>
        <v>1</v>
      </c>
    </row>
    <row r="206" spans="1:9" ht="12.75">
      <c r="A206" s="8" t="s">
        <v>33</v>
      </c>
      <c r="B206" s="6">
        <v>8</v>
      </c>
      <c r="C206" s="6" t="s">
        <v>18</v>
      </c>
      <c r="D206" s="6" t="s">
        <v>17</v>
      </c>
      <c r="E206" s="6" t="s">
        <v>12</v>
      </c>
      <c r="F206">
        <f t="shared" si="9"/>
        <v>1</v>
      </c>
      <c r="G206">
        <f t="shared" si="10"/>
      </c>
      <c r="I206">
        <f t="shared" si="11"/>
        <v>1</v>
      </c>
    </row>
    <row r="207" spans="1:9" ht="12.75">
      <c r="A207" s="8" t="s">
        <v>33</v>
      </c>
      <c r="B207" s="6">
        <v>9</v>
      </c>
      <c r="C207" s="6" t="s">
        <v>18</v>
      </c>
      <c r="D207" s="6" t="s">
        <v>17</v>
      </c>
      <c r="E207" s="6" t="s">
        <v>12</v>
      </c>
      <c r="F207">
        <f t="shared" si="9"/>
        <v>1</v>
      </c>
      <c r="G207">
        <f t="shared" si="10"/>
      </c>
      <c r="I207">
        <f t="shared" si="11"/>
        <v>1</v>
      </c>
    </row>
    <row r="208" spans="1:9" ht="12.75">
      <c r="A208" s="8" t="s">
        <v>33</v>
      </c>
      <c r="B208" s="6">
        <v>10</v>
      </c>
      <c r="C208" s="6" t="s">
        <v>18</v>
      </c>
      <c r="D208" s="6" t="s">
        <v>17</v>
      </c>
      <c r="E208" s="6" t="s">
        <v>12</v>
      </c>
      <c r="F208">
        <f t="shared" si="9"/>
        <v>1</v>
      </c>
      <c r="G208">
        <f t="shared" si="10"/>
      </c>
      <c r="I208">
        <f t="shared" si="11"/>
        <v>1</v>
      </c>
    </row>
    <row r="209" spans="1:9" ht="12.75">
      <c r="A209" s="8" t="s">
        <v>33</v>
      </c>
      <c r="B209" s="6">
        <v>11</v>
      </c>
      <c r="C209" s="6" t="s">
        <v>18</v>
      </c>
      <c r="D209" s="6" t="s">
        <v>17</v>
      </c>
      <c r="E209" s="6" t="s">
        <v>12</v>
      </c>
      <c r="F209">
        <f t="shared" si="9"/>
        <v>1</v>
      </c>
      <c r="G209">
        <f t="shared" si="10"/>
      </c>
      <c r="I209">
        <f t="shared" si="11"/>
        <v>1</v>
      </c>
    </row>
    <row r="210" spans="1:9" ht="12.75">
      <c r="A210" s="8" t="s">
        <v>33</v>
      </c>
      <c r="B210" s="6">
        <v>12</v>
      </c>
      <c r="C210" s="6" t="s">
        <v>18</v>
      </c>
      <c r="D210" s="6" t="s">
        <v>17</v>
      </c>
      <c r="E210" s="6" t="s">
        <v>12</v>
      </c>
      <c r="F210">
        <f t="shared" si="9"/>
        <v>1</v>
      </c>
      <c r="G210">
        <f t="shared" si="10"/>
      </c>
      <c r="I210">
        <f t="shared" si="11"/>
        <v>1</v>
      </c>
    </row>
    <row r="211" spans="1:9" ht="12.75">
      <c r="A211" s="8" t="s">
        <v>33</v>
      </c>
      <c r="B211" s="6">
        <v>13</v>
      </c>
      <c r="C211" s="6" t="s">
        <v>18</v>
      </c>
      <c r="D211" s="6" t="s">
        <v>17</v>
      </c>
      <c r="E211" s="6" t="s">
        <v>12</v>
      </c>
      <c r="F211">
        <f t="shared" si="9"/>
        <v>1</v>
      </c>
      <c r="G211">
        <f t="shared" si="10"/>
      </c>
      <c r="I211">
        <f t="shared" si="11"/>
        <v>1</v>
      </c>
    </row>
    <row r="212" spans="1:9" ht="12.75">
      <c r="A212" s="8" t="s">
        <v>33</v>
      </c>
      <c r="B212" s="6">
        <v>14</v>
      </c>
      <c r="C212" s="6" t="s">
        <v>18</v>
      </c>
      <c r="D212" s="6" t="s">
        <v>17</v>
      </c>
      <c r="E212" s="6" t="s">
        <v>12</v>
      </c>
      <c r="F212">
        <f t="shared" si="9"/>
        <v>1</v>
      </c>
      <c r="G212">
        <f t="shared" si="10"/>
      </c>
      <c r="I212">
        <f t="shared" si="11"/>
        <v>1</v>
      </c>
    </row>
    <row r="213" spans="1:9" ht="12.75">
      <c r="A213" s="8" t="s">
        <v>33</v>
      </c>
      <c r="B213" s="6">
        <v>15</v>
      </c>
      <c r="C213" s="6" t="s">
        <v>18</v>
      </c>
      <c r="D213" s="6" t="s">
        <v>17</v>
      </c>
      <c r="E213" s="6" t="s">
        <v>12</v>
      </c>
      <c r="F213">
        <f t="shared" si="9"/>
        <v>1</v>
      </c>
      <c r="G213">
        <f t="shared" si="10"/>
      </c>
      <c r="I213">
        <f t="shared" si="11"/>
        <v>1</v>
      </c>
    </row>
    <row r="214" spans="1:9" ht="12.75">
      <c r="A214" s="8" t="s">
        <v>33</v>
      </c>
      <c r="B214" s="6">
        <v>16</v>
      </c>
      <c r="C214" s="6" t="s">
        <v>18</v>
      </c>
      <c r="D214" s="6" t="s">
        <v>17</v>
      </c>
      <c r="E214" s="6" t="s">
        <v>12</v>
      </c>
      <c r="F214">
        <f t="shared" si="9"/>
        <v>1</v>
      </c>
      <c r="G214">
        <f t="shared" si="10"/>
      </c>
      <c r="I214">
        <f t="shared" si="11"/>
        <v>1</v>
      </c>
    </row>
    <row r="215" spans="1:9" ht="12.75">
      <c r="A215" s="8" t="s">
        <v>33</v>
      </c>
      <c r="B215" s="6">
        <v>17</v>
      </c>
      <c r="C215" s="6" t="s">
        <v>18</v>
      </c>
      <c r="D215" s="6" t="s">
        <v>17</v>
      </c>
      <c r="E215" s="6" t="s">
        <v>12</v>
      </c>
      <c r="F215">
        <f t="shared" si="9"/>
        <v>1</v>
      </c>
      <c r="G215">
        <f t="shared" si="10"/>
      </c>
      <c r="I215">
        <f t="shared" si="11"/>
        <v>1</v>
      </c>
    </row>
    <row r="216" spans="1:9" ht="12.75">
      <c r="A216" s="8" t="s">
        <v>33</v>
      </c>
      <c r="B216" s="6">
        <v>18</v>
      </c>
      <c r="C216" s="6" t="s">
        <v>18</v>
      </c>
      <c r="D216" s="6" t="s">
        <v>17</v>
      </c>
      <c r="E216" s="6" t="s">
        <v>12</v>
      </c>
      <c r="F216">
        <f t="shared" si="9"/>
        <v>1</v>
      </c>
      <c r="G216">
        <f t="shared" si="10"/>
      </c>
      <c r="I216">
        <f t="shared" si="11"/>
        <v>1</v>
      </c>
    </row>
    <row r="217" spans="1:9" ht="12.75">
      <c r="A217" s="8" t="s">
        <v>33</v>
      </c>
      <c r="B217" s="6">
        <v>19</v>
      </c>
      <c r="C217" s="6" t="s">
        <v>18</v>
      </c>
      <c r="D217" s="6" t="s">
        <v>17</v>
      </c>
      <c r="E217" s="6" t="s">
        <v>12</v>
      </c>
      <c r="F217">
        <f t="shared" si="9"/>
        <v>1</v>
      </c>
      <c r="G217">
        <f t="shared" si="10"/>
      </c>
      <c r="I217">
        <f t="shared" si="11"/>
        <v>1</v>
      </c>
    </row>
    <row r="218" spans="1:9" ht="12.75">
      <c r="A218" s="8" t="s">
        <v>33</v>
      </c>
      <c r="B218" s="6">
        <v>20</v>
      </c>
      <c r="C218" s="6" t="s">
        <v>18</v>
      </c>
      <c r="D218" s="6" t="s">
        <v>17</v>
      </c>
      <c r="E218" s="6" t="s">
        <v>12</v>
      </c>
      <c r="F218">
        <f t="shared" si="9"/>
        <v>1</v>
      </c>
      <c r="G218">
        <f t="shared" si="10"/>
      </c>
      <c r="I218">
        <f t="shared" si="11"/>
        <v>1</v>
      </c>
    </row>
    <row r="219" spans="1:9" ht="12.75">
      <c r="A219" s="8" t="s">
        <v>33</v>
      </c>
      <c r="B219" s="6">
        <v>21</v>
      </c>
      <c r="C219" s="6" t="s">
        <v>18</v>
      </c>
      <c r="D219" s="6" t="s">
        <v>17</v>
      </c>
      <c r="E219" s="6" t="s">
        <v>12</v>
      </c>
      <c r="F219">
        <f t="shared" si="9"/>
        <v>1</v>
      </c>
      <c r="G219">
        <f t="shared" si="10"/>
      </c>
      <c r="I219">
        <f t="shared" si="11"/>
        <v>1</v>
      </c>
    </row>
    <row r="220" spans="1:9" ht="12.75">
      <c r="A220" s="8" t="s">
        <v>33</v>
      </c>
      <c r="B220" s="6">
        <v>22</v>
      </c>
      <c r="C220" s="6" t="s">
        <v>18</v>
      </c>
      <c r="D220" s="6" t="s">
        <v>17</v>
      </c>
      <c r="E220" s="6" t="s">
        <v>12</v>
      </c>
      <c r="F220">
        <f t="shared" si="9"/>
        <v>1</v>
      </c>
      <c r="G220">
        <f t="shared" si="10"/>
      </c>
      <c r="I220">
        <f t="shared" si="11"/>
        <v>1</v>
      </c>
    </row>
    <row r="221" spans="1:9" ht="12.75">
      <c r="A221" s="8" t="s">
        <v>33</v>
      </c>
      <c r="B221" s="6">
        <v>23</v>
      </c>
      <c r="C221" s="6" t="s">
        <v>18</v>
      </c>
      <c r="D221" s="6" t="s">
        <v>17</v>
      </c>
      <c r="E221" s="6" t="s">
        <v>12</v>
      </c>
      <c r="F221">
        <f t="shared" si="9"/>
        <v>1</v>
      </c>
      <c r="G221">
        <f t="shared" si="10"/>
      </c>
      <c r="I221">
        <f t="shared" si="11"/>
        <v>1</v>
      </c>
    </row>
    <row r="222" spans="1:9" ht="12.75">
      <c r="A222" s="8" t="s">
        <v>33</v>
      </c>
      <c r="B222" s="6">
        <v>24</v>
      </c>
      <c r="C222" s="6" t="s">
        <v>18</v>
      </c>
      <c r="D222" s="6" t="s">
        <v>17</v>
      </c>
      <c r="E222" s="6" t="s">
        <v>12</v>
      </c>
      <c r="F222">
        <f t="shared" si="9"/>
        <v>1</v>
      </c>
      <c r="G222">
        <f t="shared" si="10"/>
      </c>
      <c r="I222">
        <f t="shared" si="11"/>
        <v>1</v>
      </c>
    </row>
    <row r="223" spans="1:9" ht="12.75">
      <c r="A223" s="8" t="s">
        <v>33</v>
      </c>
      <c r="B223" s="6">
        <v>25</v>
      </c>
      <c r="C223" s="6" t="s">
        <v>18</v>
      </c>
      <c r="D223" s="6" t="s">
        <v>17</v>
      </c>
      <c r="E223" s="6" t="s">
        <v>12</v>
      </c>
      <c r="F223">
        <f t="shared" si="9"/>
        <v>1</v>
      </c>
      <c r="G223">
        <f t="shared" si="10"/>
      </c>
      <c r="I223">
        <f t="shared" si="11"/>
        <v>1</v>
      </c>
    </row>
    <row r="224" spans="1:9" ht="12.75">
      <c r="A224" s="8" t="s">
        <v>33</v>
      </c>
      <c r="B224" s="6">
        <v>26</v>
      </c>
      <c r="C224" s="6" t="s">
        <v>18</v>
      </c>
      <c r="D224" s="6" t="s">
        <v>17</v>
      </c>
      <c r="E224" s="6" t="s">
        <v>12</v>
      </c>
      <c r="F224">
        <f t="shared" si="9"/>
        <v>1</v>
      </c>
      <c r="G224">
        <f t="shared" si="10"/>
      </c>
      <c r="I224">
        <f t="shared" si="11"/>
        <v>1</v>
      </c>
    </row>
    <row r="225" spans="1:9" ht="12.75">
      <c r="A225" s="8" t="s">
        <v>33</v>
      </c>
      <c r="B225" s="6">
        <v>27</v>
      </c>
      <c r="C225" s="6" t="s">
        <v>18</v>
      </c>
      <c r="D225" s="6" t="s">
        <v>17</v>
      </c>
      <c r="E225" s="6" t="s">
        <v>12</v>
      </c>
      <c r="F225">
        <f t="shared" si="9"/>
        <v>1</v>
      </c>
      <c r="G225">
        <f t="shared" si="10"/>
      </c>
      <c r="I225">
        <f t="shared" si="11"/>
        <v>1</v>
      </c>
    </row>
    <row r="226" spans="1:9" ht="12.75">
      <c r="A226" s="8" t="s">
        <v>33</v>
      </c>
      <c r="B226" s="6">
        <v>28</v>
      </c>
      <c r="C226" s="6" t="s">
        <v>18</v>
      </c>
      <c r="D226" s="6" t="s">
        <v>17</v>
      </c>
      <c r="E226" s="6" t="s">
        <v>12</v>
      </c>
      <c r="F226">
        <f t="shared" si="9"/>
        <v>1</v>
      </c>
      <c r="G226">
        <f t="shared" si="10"/>
      </c>
      <c r="I226">
        <f t="shared" si="11"/>
        <v>1</v>
      </c>
    </row>
    <row r="227" spans="1:9" ht="12.75">
      <c r="A227" s="8" t="s">
        <v>33</v>
      </c>
      <c r="B227" s="6">
        <v>29</v>
      </c>
      <c r="C227" s="6" t="s">
        <v>18</v>
      </c>
      <c r="D227" s="6" t="s">
        <v>17</v>
      </c>
      <c r="E227" s="6" t="s">
        <v>12</v>
      </c>
      <c r="F227">
        <f t="shared" si="9"/>
        <v>1</v>
      </c>
      <c r="G227">
        <f t="shared" si="10"/>
      </c>
      <c r="I227">
        <f t="shared" si="11"/>
        <v>1</v>
      </c>
    </row>
    <row r="228" spans="1:9" ht="12.75">
      <c r="A228" s="8" t="s">
        <v>33</v>
      </c>
      <c r="B228" s="6">
        <v>30</v>
      </c>
      <c r="C228" s="6" t="s">
        <v>18</v>
      </c>
      <c r="D228" s="6" t="s">
        <v>17</v>
      </c>
      <c r="E228" s="6" t="s">
        <v>12</v>
      </c>
      <c r="F228">
        <f t="shared" si="9"/>
        <v>1</v>
      </c>
      <c r="G228">
        <f t="shared" si="10"/>
      </c>
      <c r="I228">
        <f t="shared" si="11"/>
        <v>1</v>
      </c>
    </row>
    <row r="229" spans="1:9" ht="12.75">
      <c r="A229" s="8" t="s">
        <v>33</v>
      </c>
      <c r="B229" s="6">
        <v>31</v>
      </c>
      <c r="C229" s="6" t="s">
        <v>18</v>
      </c>
      <c r="D229" s="6" t="s">
        <v>17</v>
      </c>
      <c r="E229" s="6" t="s">
        <v>12</v>
      </c>
      <c r="F229">
        <f t="shared" si="9"/>
        <v>1</v>
      </c>
      <c r="G229">
        <f t="shared" si="10"/>
      </c>
      <c r="I229">
        <f t="shared" si="11"/>
        <v>1</v>
      </c>
    </row>
    <row r="230" spans="1:9" ht="12.75">
      <c r="A230" s="8" t="s">
        <v>33</v>
      </c>
      <c r="B230" s="6">
        <v>32</v>
      </c>
      <c r="C230" s="6" t="s">
        <v>18</v>
      </c>
      <c r="D230" s="6" t="s">
        <v>17</v>
      </c>
      <c r="E230" s="6" t="s">
        <v>12</v>
      </c>
      <c r="F230">
        <f t="shared" si="9"/>
        <v>1</v>
      </c>
      <c r="G230">
        <f t="shared" si="10"/>
      </c>
      <c r="I230">
        <f t="shared" si="11"/>
        <v>1</v>
      </c>
    </row>
    <row r="231" spans="1:9" ht="12.75">
      <c r="A231" s="8" t="s">
        <v>33</v>
      </c>
      <c r="B231" s="6">
        <v>33</v>
      </c>
      <c r="C231" s="6" t="s">
        <v>18</v>
      </c>
      <c r="D231" s="6" t="s">
        <v>17</v>
      </c>
      <c r="E231" s="6" t="s">
        <v>12</v>
      </c>
      <c r="F231">
        <f t="shared" si="9"/>
        <v>1</v>
      </c>
      <c r="G231">
        <f t="shared" si="10"/>
      </c>
      <c r="I231">
        <f t="shared" si="11"/>
        <v>1</v>
      </c>
    </row>
    <row r="232" spans="1:9" ht="12.75">
      <c r="A232" s="8" t="s">
        <v>33</v>
      </c>
      <c r="B232" s="6">
        <v>34</v>
      </c>
      <c r="C232" s="6" t="s">
        <v>18</v>
      </c>
      <c r="D232" s="6" t="s">
        <v>17</v>
      </c>
      <c r="E232" s="6" t="s">
        <v>12</v>
      </c>
      <c r="F232">
        <f t="shared" si="9"/>
        <v>1</v>
      </c>
      <c r="G232">
        <f t="shared" si="10"/>
      </c>
      <c r="I232">
        <f t="shared" si="11"/>
        <v>1</v>
      </c>
    </row>
    <row r="233" spans="1:9" ht="12.75">
      <c r="A233" s="8" t="s">
        <v>33</v>
      </c>
      <c r="B233" s="6">
        <v>35</v>
      </c>
      <c r="C233" s="6" t="s">
        <v>18</v>
      </c>
      <c r="D233" s="6" t="s">
        <v>17</v>
      </c>
      <c r="E233" s="6" t="s">
        <v>12</v>
      </c>
      <c r="F233">
        <f t="shared" si="9"/>
        <v>1</v>
      </c>
      <c r="G233">
        <f t="shared" si="10"/>
      </c>
      <c r="I233">
        <f t="shared" si="11"/>
        <v>1</v>
      </c>
    </row>
    <row r="234" spans="1:9" ht="12.75">
      <c r="A234" s="8" t="s">
        <v>33</v>
      </c>
      <c r="B234" s="6">
        <v>36</v>
      </c>
      <c r="C234" s="6" t="s">
        <v>18</v>
      </c>
      <c r="D234" s="6" t="s">
        <v>17</v>
      </c>
      <c r="E234" s="6" t="s">
        <v>12</v>
      </c>
      <c r="F234">
        <f t="shared" si="9"/>
        <v>1</v>
      </c>
      <c r="G234">
        <f t="shared" si="10"/>
      </c>
      <c r="I234">
        <f t="shared" si="11"/>
        <v>1</v>
      </c>
    </row>
    <row r="235" spans="1:9" ht="12.75">
      <c r="A235" s="8" t="s">
        <v>33</v>
      </c>
      <c r="B235" s="6">
        <v>2</v>
      </c>
      <c r="C235" s="6" t="s">
        <v>18</v>
      </c>
      <c r="D235" s="6" t="s">
        <v>19</v>
      </c>
      <c r="E235" s="6" t="s">
        <v>12</v>
      </c>
      <c r="F235">
        <f t="shared" si="9"/>
        <v>1</v>
      </c>
      <c r="G235">
        <f t="shared" si="10"/>
      </c>
      <c r="I235">
        <f t="shared" si="11"/>
        <v>1</v>
      </c>
    </row>
    <row r="236" spans="1:9" ht="12.75">
      <c r="A236" s="8" t="s">
        <v>33</v>
      </c>
      <c r="B236" s="6">
        <v>11</v>
      </c>
      <c r="C236" s="6" t="s">
        <v>18</v>
      </c>
      <c r="D236" s="6" t="s">
        <v>19</v>
      </c>
      <c r="E236" s="6" t="s">
        <v>12</v>
      </c>
      <c r="F236">
        <f t="shared" si="9"/>
        <v>1</v>
      </c>
      <c r="G236">
        <f t="shared" si="10"/>
      </c>
      <c r="I236">
        <f t="shared" si="11"/>
        <v>1</v>
      </c>
    </row>
    <row r="237" spans="1:9" ht="12.75">
      <c r="A237" s="8" t="s">
        <v>33</v>
      </c>
      <c r="B237" s="6">
        <v>12</v>
      </c>
      <c r="C237" s="6" t="s">
        <v>18</v>
      </c>
      <c r="D237" s="6" t="s">
        <v>19</v>
      </c>
      <c r="E237" s="6" t="s">
        <v>12</v>
      </c>
      <c r="F237">
        <f t="shared" si="9"/>
        <v>1</v>
      </c>
      <c r="G237">
        <f t="shared" si="10"/>
      </c>
      <c r="I237">
        <f t="shared" si="11"/>
        <v>1</v>
      </c>
    </row>
    <row r="238" spans="1:9" ht="12.75">
      <c r="A238" s="8" t="s">
        <v>33</v>
      </c>
      <c r="B238" s="6">
        <v>13</v>
      </c>
      <c r="C238" s="6" t="s">
        <v>18</v>
      </c>
      <c r="D238" s="6" t="s">
        <v>19</v>
      </c>
      <c r="E238" s="6" t="s">
        <v>12</v>
      </c>
      <c r="F238">
        <f t="shared" si="9"/>
        <v>1</v>
      </c>
      <c r="G238">
        <f t="shared" si="10"/>
      </c>
      <c r="I238">
        <f t="shared" si="11"/>
        <v>1</v>
      </c>
    </row>
    <row r="239" spans="1:9" ht="12.75">
      <c r="A239" s="8" t="s">
        <v>33</v>
      </c>
      <c r="B239" s="6">
        <v>14</v>
      </c>
      <c r="C239" s="6" t="s">
        <v>18</v>
      </c>
      <c r="D239" s="6" t="s">
        <v>19</v>
      </c>
      <c r="E239" s="6" t="s">
        <v>12</v>
      </c>
      <c r="F239">
        <f t="shared" si="9"/>
        <v>1</v>
      </c>
      <c r="G239">
        <f t="shared" si="10"/>
      </c>
      <c r="I239">
        <f t="shared" si="11"/>
        <v>1</v>
      </c>
    </row>
    <row r="240" spans="1:9" ht="12.75">
      <c r="A240" s="8" t="s">
        <v>33</v>
      </c>
      <c r="B240" s="6">
        <v>24</v>
      </c>
      <c r="C240" s="6" t="s">
        <v>18</v>
      </c>
      <c r="D240" s="6" t="s">
        <v>19</v>
      </c>
      <c r="E240" s="6" t="s">
        <v>12</v>
      </c>
      <c r="F240">
        <f t="shared" si="9"/>
        <v>1</v>
      </c>
      <c r="G240">
        <f t="shared" si="10"/>
      </c>
      <c r="I240">
        <f t="shared" si="11"/>
        <v>1</v>
      </c>
    </row>
    <row r="241" spans="1:9" ht="12.75">
      <c r="A241" s="8" t="s">
        <v>40</v>
      </c>
      <c r="B241" s="7">
        <v>34</v>
      </c>
      <c r="C241" s="6" t="s">
        <v>18</v>
      </c>
      <c r="D241" s="6" t="s">
        <v>19</v>
      </c>
      <c r="E241" s="6" t="s">
        <v>12</v>
      </c>
      <c r="F241">
        <f t="shared" si="9"/>
        <v>0</v>
      </c>
      <c r="G241" t="str">
        <f t="shared" si="10"/>
        <v>W1/2</v>
      </c>
      <c r="H241">
        <v>0.5</v>
      </c>
      <c r="I241">
        <f t="shared" si="11"/>
        <v>0.5</v>
      </c>
    </row>
    <row r="242" spans="1:9" ht="12.75">
      <c r="A242" s="8" t="s">
        <v>83</v>
      </c>
      <c r="B242" s="7">
        <v>34</v>
      </c>
      <c r="C242" s="6" t="s">
        <v>18</v>
      </c>
      <c r="D242" s="6" t="s">
        <v>19</v>
      </c>
      <c r="E242" s="6" t="s">
        <v>12</v>
      </c>
      <c r="F242">
        <f t="shared" si="9"/>
        <v>0</v>
      </c>
      <c r="G242" t="str">
        <f t="shared" si="10"/>
        <v>NW1/4SE1/4</v>
      </c>
      <c r="H242">
        <v>0.0625</v>
      </c>
      <c r="I242">
        <f t="shared" si="11"/>
        <v>0.0625</v>
      </c>
    </row>
    <row r="243" spans="1:9" ht="12.75">
      <c r="A243" s="8" t="s">
        <v>35</v>
      </c>
      <c r="B243" s="7">
        <v>34</v>
      </c>
      <c r="C243" s="6" t="s">
        <v>18</v>
      </c>
      <c r="D243" s="6" t="s">
        <v>19</v>
      </c>
      <c r="E243" s="6" t="s">
        <v>12</v>
      </c>
      <c r="F243">
        <f t="shared" si="9"/>
        <v>0</v>
      </c>
      <c r="G243" t="str">
        <f t="shared" si="10"/>
        <v>S1/2SE1/4</v>
      </c>
      <c r="H243">
        <v>0.125</v>
      </c>
      <c r="I243">
        <f t="shared" si="11"/>
        <v>0.125</v>
      </c>
    </row>
    <row r="244" spans="1:9" ht="12.75">
      <c r="A244" s="8" t="s">
        <v>33</v>
      </c>
      <c r="B244" s="6">
        <v>1</v>
      </c>
      <c r="C244" s="6" t="s">
        <v>15</v>
      </c>
      <c r="D244" s="6" t="s">
        <v>11</v>
      </c>
      <c r="E244" s="6" t="s">
        <v>12</v>
      </c>
      <c r="F244">
        <f t="shared" si="9"/>
        <v>1</v>
      </c>
      <c r="G244">
        <f t="shared" si="10"/>
      </c>
      <c r="I244">
        <f t="shared" si="11"/>
        <v>1</v>
      </c>
    </row>
    <row r="245" spans="1:9" ht="12.75">
      <c r="A245" s="8" t="s">
        <v>33</v>
      </c>
      <c r="B245" s="6">
        <v>2</v>
      </c>
      <c r="C245" s="6" t="s">
        <v>15</v>
      </c>
      <c r="D245" s="6" t="s">
        <v>11</v>
      </c>
      <c r="E245" s="6" t="s">
        <v>12</v>
      </c>
      <c r="F245">
        <f t="shared" si="9"/>
        <v>1</v>
      </c>
      <c r="G245">
        <f t="shared" si="10"/>
      </c>
      <c r="I245">
        <f t="shared" si="11"/>
        <v>1</v>
      </c>
    </row>
    <row r="246" spans="1:9" ht="12.75">
      <c r="A246" s="8" t="s">
        <v>33</v>
      </c>
      <c r="B246" s="6">
        <v>3</v>
      </c>
      <c r="C246" s="6" t="s">
        <v>15</v>
      </c>
      <c r="D246" s="6" t="s">
        <v>11</v>
      </c>
      <c r="E246" s="6" t="s">
        <v>12</v>
      </c>
      <c r="F246">
        <f t="shared" si="9"/>
        <v>1</v>
      </c>
      <c r="G246">
        <f t="shared" si="10"/>
      </c>
      <c r="I246">
        <f t="shared" si="11"/>
        <v>1</v>
      </c>
    </row>
    <row r="247" spans="1:9" ht="12.75">
      <c r="A247" s="8" t="s">
        <v>33</v>
      </c>
      <c r="B247" s="6">
        <v>4</v>
      </c>
      <c r="C247" s="6" t="s">
        <v>15</v>
      </c>
      <c r="D247" s="6" t="s">
        <v>11</v>
      </c>
      <c r="E247" s="6" t="s">
        <v>12</v>
      </c>
      <c r="F247">
        <f t="shared" si="9"/>
        <v>1</v>
      </c>
      <c r="G247">
        <f t="shared" si="10"/>
      </c>
      <c r="I247">
        <f t="shared" si="11"/>
        <v>1</v>
      </c>
    </row>
    <row r="248" spans="1:9" ht="12.75">
      <c r="A248" s="8" t="s">
        <v>33</v>
      </c>
      <c r="B248" s="6">
        <v>5</v>
      </c>
      <c r="C248" s="6" t="s">
        <v>15</v>
      </c>
      <c r="D248" s="6" t="s">
        <v>11</v>
      </c>
      <c r="E248" s="6" t="s">
        <v>12</v>
      </c>
      <c r="F248">
        <f t="shared" si="9"/>
        <v>1</v>
      </c>
      <c r="G248">
        <f t="shared" si="10"/>
      </c>
      <c r="I248">
        <f t="shared" si="11"/>
        <v>1</v>
      </c>
    </row>
    <row r="249" spans="1:9" ht="12.75">
      <c r="A249" s="8" t="s">
        <v>33</v>
      </c>
      <c r="B249" s="6">
        <v>6</v>
      </c>
      <c r="C249" s="6" t="s">
        <v>15</v>
      </c>
      <c r="D249" s="6" t="s">
        <v>11</v>
      </c>
      <c r="E249" s="6" t="s">
        <v>12</v>
      </c>
      <c r="F249">
        <f t="shared" si="9"/>
        <v>1</v>
      </c>
      <c r="G249">
        <f t="shared" si="10"/>
      </c>
      <c r="I249">
        <f t="shared" si="11"/>
        <v>1</v>
      </c>
    </row>
    <row r="250" spans="1:9" ht="12.75">
      <c r="A250" s="8" t="s">
        <v>33</v>
      </c>
      <c r="B250" s="6">
        <v>7</v>
      </c>
      <c r="C250" s="6" t="s">
        <v>15</v>
      </c>
      <c r="D250" s="6" t="s">
        <v>11</v>
      </c>
      <c r="E250" s="6" t="s">
        <v>12</v>
      </c>
      <c r="F250">
        <f t="shared" si="9"/>
        <v>1</v>
      </c>
      <c r="G250">
        <f t="shared" si="10"/>
      </c>
      <c r="I250">
        <f t="shared" si="11"/>
        <v>1</v>
      </c>
    </row>
    <row r="251" spans="1:9" ht="12.75">
      <c r="A251" s="8" t="s">
        <v>33</v>
      </c>
      <c r="B251" s="6">
        <v>8</v>
      </c>
      <c r="C251" s="6" t="s">
        <v>15</v>
      </c>
      <c r="D251" s="6" t="s">
        <v>11</v>
      </c>
      <c r="E251" s="6" t="s">
        <v>12</v>
      </c>
      <c r="F251">
        <f t="shared" si="9"/>
        <v>1</v>
      </c>
      <c r="G251">
        <f t="shared" si="10"/>
      </c>
      <c r="I251">
        <f t="shared" si="11"/>
        <v>1</v>
      </c>
    </row>
    <row r="252" spans="1:9" ht="12.75">
      <c r="A252" s="8" t="s">
        <v>33</v>
      </c>
      <c r="B252" s="6">
        <v>9</v>
      </c>
      <c r="C252" s="6" t="s">
        <v>15</v>
      </c>
      <c r="D252" s="6" t="s">
        <v>11</v>
      </c>
      <c r="E252" s="6" t="s">
        <v>12</v>
      </c>
      <c r="F252">
        <f t="shared" si="9"/>
        <v>1</v>
      </c>
      <c r="G252">
        <f t="shared" si="10"/>
      </c>
      <c r="I252">
        <f t="shared" si="11"/>
        <v>1</v>
      </c>
    </row>
    <row r="253" spans="1:9" ht="12.75">
      <c r="A253" s="8" t="s">
        <v>33</v>
      </c>
      <c r="B253" s="6">
        <v>10</v>
      </c>
      <c r="C253" s="6" t="s">
        <v>15</v>
      </c>
      <c r="D253" s="6" t="s">
        <v>11</v>
      </c>
      <c r="E253" s="6" t="s">
        <v>12</v>
      </c>
      <c r="F253">
        <f t="shared" si="9"/>
        <v>1</v>
      </c>
      <c r="G253">
        <f t="shared" si="10"/>
      </c>
      <c r="I253">
        <f t="shared" si="11"/>
        <v>1</v>
      </c>
    </row>
    <row r="254" spans="1:9" ht="12.75">
      <c r="A254" s="8" t="s">
        <v>33</v>
      </c>
      <c r="B254" s="6">
        <v>11</v>
      </c>
      <c r="C254" s="6" t="s">
        <v>15</v>
      </c>
      <c r="D254" s="6" t="s">
        <v>11</v>
      </c>
      <c r="E254" s="6" t="s">
        <v>12</v>
      </c>
      <c r="F254">
        <f t="shared" si="9"/>
        <v>1</v>
      </c>
      <c r="G254">
        <f t="shared" si="10"/>
      </c>
      <c r="I254">
        <f t="shared" si="11"/>
        <v>1</v>
      </c>
    </row>
    <row r="255" spans="1:9" ht="12.75">
      <c r="A255" s="8" t="s">
        <v>33</v>
      </c>
      <c r="B255" s="6">
        <v>12</v>
      </c>
      <c r="C255" s="6" t="s">
        <v>15</v>
      </c>
      <c r="D255" s="6" t="s">
        <v>11</v>
      </c>
      <c r="E255" s="6" t="s">
        <v>12</v>
      </c>
      <c r="F255">
        <f t="shared" si="9"/>
        <v>1</v>
      </c>
      <c r="G255">
        <f t="shared" si="10"/>
      </c>
      <c r="I255">
        <f t="shared" si="11"/>
        <v>1</v>
      </c>
    </row>
    <row r="256" spans="1:9" ht="12.75">
      <c r="A256" s="8" t="s">
        <v>33</v>
      </c>
      <c r="B256" s="7">
        <v>15</v>
      </c>
      <c r="C256" s="6" t="s">
        <v>15</v>
      </c>
      <c r="D256" s="6" t="s">
        <v>11</v>
      </c>
      <c r="E256" s="6" t="s">
        <v>12</v>
      </c>
      <c r="F256">
        <f t="shared" si="9"/>
        <v>1</v>
      </c>
      <c r="G256">
        <f t="shared" si="10"/>
      </c>
      <c r="I256">
        <f t="shared" si="11"/>
        <v>1</v>
      </c>
    </row>
    <row r="257" spans="1:9" ht="12.75">
      <c r="A257" s="8" t="s">
        <v>33</v>
      </c>
      <c r="B257" s="7">
        <v>16</v>
      </c>
      <c r="C257" s="6" t="s">
        <v>15</v>
      </c>
      <c r="D257" s="6" t="s">
        <v>11</v>
      </c>
      <c r="E257" s="6" t="s">
        <v>12</v>
      </c>
      <c r="F257">
        <f t="shared" si="9"/>
        <v>1</v>
      </c>
      <c r="G257">
        <f t="shared" si="10"/>
      </c>
      <c r="I257">
        <f t="shared" si="11"/>
        <v>1</v>
      </c>
    </row>
    <row r="258" spans="1:9" ht="12.75">
      <c r="A258" s="8" t="s">
        <v>33</v>
      </c>
      <c r="B258" s="7">
        <v>17</v>
      </c>
      <c r="C258" s="6" t="s">
        <v>15</v>
      </c>
      <c r="D258" s="6" t="s">
        <v>11</v>
      </c>
      <c r="E258" s="6" t="s">
        <v>12</v>
      </c>
      <c r="F258">
        <f t="shared" si="9"/>
        <v>1</v>
      </c>
      <c r="G258">
        <f t="shared" si="10"/>
      </c>
      <c r="I258">
        <f t="shared" si="11"/>
        <v>1</v>
      </c>
    </row>
    <row r="259" spans="1:9" ht="12.75">
      <c r="A259" s="8" t="s">
        <v>33</v>
      </c>
      <c r="B259" s="6">
        <v>18</v>
      </c>
      <c r="C259" s="6" t="s">
        <v>15</v>
      </c>
      <c r="D259" s="6" t="s">
        <v>11</v>
      </c>
      <c r="E259" s="6" t="s">
        <v>12</v>
      </c>
      <c r="F259">
        <f t="shared" si="9"/>
        <v>1</v>
      </c>
      <c r="G259">
        <f t="shared" si="10"/>
      </c>
      <c r="I259">
        <f t="shared" si="11"/>
        <v>1</v>
      </c>
    </row>
    <row r="260" spans="1:9" ht="12.75">
      <c r="A260" s="8" t="s">
        <v>33</v>
      </c>
      <c r="B260" s="7">
        <v>19</v>
      </c>
      <c r="C260" s="6" t="s">
        <v>15</v>
      </c>
      <c r="D260" s="6" t="s">
        <v>11</v>
      </c>
      <c r="E260" s="6" t="s">
        <v>12</v>
      </c>
      <c r="F260">
        <f aca="true" t="shared" si="12" ref="F260:F323">IF(A260="All",1,0)</f>
        <v>1</v>
      </c>
      <c r="G260">
        <f aca="true" t="shared" si="13" ref="G260:G323">IF(F260=1,"",A260)</f>
      </c>
      <c r="I260">
        <f t="shared" si="11"/>
        <v>1</v>
      </c>
    </row>
    <row r="261" spans="1:9" ht="12.75">
      <c r="A261" s="8" t="s">
        <v>33</v>
      </c>
      <c r="B261" s="7">
        <v>20</v>
      </c>
      <c r="C261" s="6" t="s">
        <v>15</v>
      </c>
      <c r="D261" s="6" t="s">
        <v>11</v>
      </c>
      <c r="E261" s="6" t="s">
        <v>12</v>
      </c>
      <c r="F261">
        <f t="shared" si="12"/>
        <v>1</v>
      </c>
      <c r="G261">
        <f t="shared" si="13"/>
      </c>
      <c r="I261">
        <f aca="true" t="shared" si="14" ref="I261:I324">IF(H261&gt;0,H261,F261)</f>
        <v>1</v>
      </c>
    </row>
    <row r="262" spans="1:9" ht="12.75">
      <c r="A262" s="8" t="s">
        <v>33</v>
      </c>
      <c r="B262" s="7">
        <v>21</v>
      </c>
      <c r="C262" s="6" t="s">
        <v>15</v>
      </c>
      <c r="D262" s="6" t="s">
        <v>11</v>
      </c>
      <c r="E262" s="6" t="s">
        <v>12</v>
      </c>
      <c r="F262">
        <f t="shared" si="12"/>
        <v>1</v>
      </c>
      <c r="G262">
        <f t="shared" si="13"/>
      </c>
      <c r="I262">
        <f t="shared" si="14"/>
        <v>1</v>
      </c>
    </row>
    <row r="263" spans="1:9" ht="12.75">
      <c r="A263" s="8" t="s">
        <v>33</v>
      </c>
      <c r="B263" s="6">
        <v>1</v>
      </c>
      <c r="C263" s="6" t="s">
        <v>15</v>
      </c>
      <c r="D263" s="6" t="s">
        <v>13</v>
      </c>
      <c r="E263" s="6" t="s">
        <v>12</v>
      </c>
      <c r="F263">
        <f t="shared" si="12"/>
        <v>1</v>
      </c>
      <c r="G263">
        <f t="shared" si="13"/>
      </c>
      <c r="I263">
        <f t="shared" si="14"/>
        <v>1</v>
      </c>
    </row>
    <row r="264" spans="1:9" ht="12.75">
      <c r="A264" s="8" t="s">
        <v>33</v>
      </c>
      <c r="B264" s="6">
        <v>2</v>
      </c>
      <c r="C264" s="6" t="s">
        <v>15</v>
      </c>
      <c r="D264" s="6" t="s">
        <v>13</v>
      </c>
      <c r="E264" s="6" t="s">
        <v>12</v>
      </c>
      <c r="F264">
        <f t="shared" si="12"/>
        <v>1</v>
      </c>
      <c r="G264">
        <f t="shared" si="13"/>
      </c>
      <c r="I264">
        <f t="shared" si="14"/>
        <v>1</v>
      </c>
    </row>
    <row r="265" spans="1:9" ht="12.75">
      <c r="A265" s="8" t="s">
        <v>33</v>
      </c>
      <c r="B265" s="6">
        <v>3</v>
      </c>
      <c r="C265" s="6" t="s">
        <v>15</v>
      </c>
      <c r="D265" s="6" t="s">
        <v>13</v>
      </c>
      <c r="E265" s="6" t="s">
        <v>12</v>
      </c>
      <c r="F265">
        <f t="shared" si="12"/>
        <v>1</v>
      </c>
      <c r="G265">
        <f t="shared" si="13"/>
      </c>
      <c r="I265">
        <f t="shared" si="14"/>
        <v>1</v>
      </c>
    </row>
    <row r="266" spans="1:9" ht="12.75">
      <c r="A266" s="8" t="s">
        <v>33</v>
      </c>
      <c r="B266" s="6">
        <v>4</v>
      </c>
      <c r="C266" s="6" t="s">
        <v>15</v>
      </c>
      <c r="D266" s="6" t="s">
        <v>13</v>
      </c>
      <c r="E266" s="6" t="s">
        <v>12</v>
      </c>
      <c r="F266">
        <f t="shared" si="12"/>
        <v>1</v>
      </c>
      <c r="G266">
        <f t="shared" si="13"/>
      </c>
      <c r="I266">
        <f t="shared" si="14"/>
        <v>1</v>
      </c>
    </row>
    <row r="267" spans="1:9" ht="12.75">
      <c r="A267" s="8" t="s">
        <v>33</v>
      </c>
      <c r="B267" s="6">
        <v>5</v>
      </c>
      <c r="C267" s="6" t="s">
        <v>15</v>
      </c>
      <c r="D267" s="6" t="s">
        <v>13</v>
      </c>
      <c r="E267" s="6" t="s">
        <v>12</v>
      </c>
      <c r="F267">
        <f t="shared" si="12"/>
        <v>1</v>
      </c>
      <c r="G267">
        <f t="shared" si="13"/>
      </c>
      <c r="I267">
        <f t="shared" si="14"/>
        <v>1</v>
      </c>
    </row>
    <row r="268" spans="1:9" ht="12.75">
      <c r="A268" s="8" t="s">
        <v>33</v>
      </c>
      <c r="B268" s="6">
        <v>6</v>
      </c>
      <c r="C268" s="6" t="s">
        <v>15</v>
      </c>
      <c r="D268" s="6" t="s">
        <v>13</v>
      </c>
      <c r="E268" s="6" t="s">
        <v>12</v>
      </c>
      <c r="F268">
        <f t="shared" si="12"/>
        <v>1</v>
      </c>
      <c r="G268">
        <f t="shared" si="13"/>
      </c>
      <c r="I268">
        <f t="shared" si="14"/>
        <v>1</v>
      </c>
    </row>
    <row r="269" spans="1:9" ht="12.75">
      <c r="A269" s="8" t="s">
        <v>33</v>
      </c>
      <c r="B269" s="6">
        <v>7</v>
      </c>
      <c r="C269" s="6" t="s">
        <v>15</v>
      </c>
      <c r="D269" s="6" t="s">
        <v>13</v>
      </c>
      <c r="E269" s="6" t="s">
        <v>12</v>
      </c>
      <c r="F269">
        <f t="shared" si="12"/>
        <v>1</v>
      </c>
      <c r="G269">
        <f t="shared" si="13"/>
      </c>
      <c r="I269">
        <f t="shared" si="14"/>
        <v>1</v>
      </c>
    </row>
    <row r="270" spans="1:9" ht="12.75">
      <c r="A270" s="8" t="s">
        <v>33</v>
      </c>
      <c r="B270" s="6">
        <v>8</v>
      </c>
      <c r="C270" s="6" t="s">
        <v>15</v>
      </c>
      <c r="D270" s="6" t="s">
        <v>13</v>
      </c>
      <c r="E270" s="6" t="s">
        <v>12</v>
      </c>
      <c r="F270">
        <f t="shared" si="12"/>
        <v>1</v>
      </c>
      <c r="G270">
        <f t="shared" si="13"/>
      </c>
      <c r="I270">
        <f t="shared" si="14"/>
        <v>1</v>
      </c>
    </row>
    <row r="271" spans="1:9" ht="12.75">
      <c r="A271" s="8" t="s">
        <v>33</v>
      </c>
      <c r="B271" s="6">
        <v>9</v>
      </c>
      <c r="C271" s="6" t="s">
        <v>15</v>
      </c>
      <c r="D271" s="6" t="s">
        <v>13</v>
      </c>
      <c r="E271" s="6" t="s">
        <v>12</v>
      </c>
      <c r="F271">
        <f t="shared" si="12"/>
        <v>1</v>
      </c>
      <c r="G271">
        <f t="shared" si="13"/>
      </c>
      <c r="I271">
        <f t="shared" si="14"/>
        <v>1</v>
      </c>
    </row>
    <row r="272" spans="1:9" ht="12.75">
      <c r="A272" s="8" t="s">
        <v>33</v>
      </c>
      <c r="B272" s="6">
        <v>10</v>
      </c>
      <c r="C272" s="6" t="s">
        <v>15</v>
      </c>
      <c r="D272" s="6" t="s">
        <v>13</v>
      </c>
      <c r="E272" s="6" t="s">
        <v>12</v>
      </c>
      <c r="F272">
        <f t="shared" si="12"/>
        <v>1</v>
      </c>
      <c r="G272">
        <f t="shared" si="13"/>
      </c>
      <c r="I272">
        <f t="shared" si="14"/>
        <v>1</v>
      </c>
    </row>
    <row r="273" spans="1:9" ht="12.75">
      <c r="A273" s="8" t="s">
        <v>33</v>
      </c>
      <c r="B273" s="6">
        <v>11</v>
      </c>
      <c r="C273" s="6" t="s">
        <v>15</v>
      </c>
      <c r="D273" s="6" t="s">
        <v>13</v>
      </c>
      <c r="E273" s="6" t="s">
        <v>12</v>
      </c>
      <c r="F273">
        <f t="shared" si="12"/>
        <v>1</v>
      </c>
      <c r="G273">
        <f t="shared" si="13"/>
      </c>
      <c r="I273">
        <f t="shared" si="14"/>
        <v>1</v>
      </c>
    </row>
    <row r="274" spans="1:9" ht="12.75">
      <c r="A274" s="8" t="s">
        <v>33</v>
      </c>
      <c r="B274" s="6">
        <v>12</v>
      </c>
      <c r="C274" s="6" t="s">
        <v>15</v>
      </c>
      <c r="D274" s="6" t="s">
        <v>13</v>
      </c>
      <c r="E274" s="6" t="s">
        <v>12</v>
      </c>
      <c r="F274">
        <f t="shared" si="12"/>
        <v>1</v>
      </c>
      <c r="G274">
        <f t="shared" si="13"/>
      </c>
      <c r="I274">
        <f t="shared" si="14"/>
        <v>1</v>
      </c>
    </row>
    <row r="275" spans="1:9" ht="12.75">
      <c r="A275" s="8" t="s">
        <v>33</v>
      </c>
      <c r="B275" s="6">
        <v>13</v>
      </c>
      <c r="C275" s="6" t="s">
        <v>15</v>
      </c>
      <c r="D275" s="6" t="s">
        <v>13</v>
      </c>
      <c r="E275" s="6" t="s">
        <v>12</v>
      </c>
      <c r="F275">
        <f t="shared" si="12"/>
        <v>1</v>
      </c>
      <c r="G275">
        <f t="shared" si="13"/>
      </c>
      <c r="I275">
        <f t="shared" si="14"/>
        <v>1</v>
      </c>
    </row>
    <row r="276" spans="1:9" ht="12.75">
      <c r="A276" s="8" t="s">
        <v>33</v>
      </c>
      <c r="B276" s="6">
        <v>14</v>
      </c>
      <c r="C276" s="6" t="s">
        <v>15</v>
      </c>
      <c r="D276" s="6" t="s">
        <v>13</v>
      </c>
      <c r="E276" s="6" t="s">
        <v>12</v>
      </c>
      <c r="F276">
        <f t="shared" si="12"/>
        <v>1</v>
      </c>
      <c r="G276">
        <f t="shared" si="13"/>
      </c>
      <c r="I276">
        <f t="shared" si="14"/>
        <v>1</v>
      </c>
    </row>
    <row r="277" spans="1:9" ht="12.75">
      <c r="A277" s="8" t="s">
        <v>33</v>
      </c>
      <c r="B277" s="6">
        <v>15</v>
      </c>
      <c r="C277" s="6" t="s">
        <v>15</v>
      </c>
      <c r="D277" s="6" t="s">
        <v>13</v>
      </c>
      <c r="E277" s="6" t="s">
        <v>12</v>
      </c>
      <c r="F277">
        <f t="shared" si="12"/>
        <v>1</v>
      </c>
      <c r="G277">
        <f t="shared" si="13"/>
      </c>
      <c r="I277">
        <f t="shared" si="14"/>
        <v>1</v>
      </c>
    </row>
    <row r="278" spans="1:9" ht="12.75">
      <c r="A278" s="8" t="s">
        <v>33</v>
      </c>
      <c r="B278" s="6">
        <v>16</v>
      </c>
      <c r="C278" s="6" t="s">
        <v>15</v>
      </c>
      <c r="D278" s="6" t="s">
        <v>13</v>
      </c>
      <c r="E278" s="6" t="s">
        <v>12</v>
      </c>
      <c r="F278">
        <f t="shared" si="12"/>
        <v>1</v>
      </c>
      <c r="G278">
        <f t="shared" si="13"/>
      </c>
      <c r="I278">
        <f t="shared" si="14"/>
        <v>1</v>
      </c>
    </row>
    <row r="279" spans="1:9" ht="12.75">
      <c r="A279" s="8" t="s">
        <v>33</v>
      </c>
      <c r="B279" s="6">
        <v>17</v>
      </c>
      <c r="C279" s="6" t="s">
        <v>15</v>
      </c>
      <c r="D279" s="6" t="s">
        <v>13</v>
      </c>
      <c r="E279" s="6" t="s">
        <v>12</v>
      </c>
      <c r="F279">
        <f t="shared" si="12"/>
        <v>1</v>
      </c>
      <c r="G279">
        <f t="shared" si="13"/>
      </c>
      <c r="I279">
        <f t="shared" si="14"/>
        <v>1</v>
      </c>
    </row>
    <row r="280" spans="1:9" ht="12.75">
      <c r="A280" s="8" t="s">
        <v>33</v>
      </c>
      <c r="B280" s="6">
        <v>18</v>
      </c>
      <c r="C280" s="6" t="s">
        <v>15</v>
      </c>
      <c r="D280" s="6" t="s">
        <v>13</v>
      </c>
      <c r="E280" s="6" t="s">
        <v>12</v>
      </c>
      <c r="F280">
        <f t="shared" si="12"/>
        <v>1</v>
      </c>
      <c r="G280">
        <f t="shared" si="13"/>
      </c>
      <c r="I280">
        <f t="shared" si="14"/>
        <v>1</v>
      </c>
    </row>
    <row r="281" spans="1:9" ht="12.75">
      <c r="A281" s="8" t="s">
        <v>33</v>
      </c>
      <c r="B281" s="6">
        <v>19</v>
      </c>
      <c r="C281" s="6" t="s">
        <v>15</v>
      </c>
      <c r="D281" s="6" t="s">
        <v>13</v>
      </c>
      <c r="E281" s="6" t="s">
        <v>12</v>
      </c>
      <c r="F281">
        <f t="shared" si="12"/>
        <v>1</v>
      </c>
      <c r="G281">
        <f t="shared" si="13"/>
      </c>
      <c r="I281">
        <f t="shared" si="14"/>
        <v>1</v>
      </c>
    </row>
    <row r="282" spans="1:9" ht="12.75">
      <c r="A282" s="8" t="s">
        <v>33</v>
      </c>
      <c r="B282" s="6">
        <v>20</v>
      </c>
      <c r="C282" s="6" t="s">
        <v>15</v>
      </c>
      <c r="D282" s="6" t="s">
        <v>13</v>
      </c>
      <c r="E282" s="6" t="s">
        <v>12</v>
      </c>
      <c r="F282">
        <f t="shared" si="12"/>
        <v>1</v>
      </c>
      <c r="G282">
        <f t="shared" si="13"/>
      </c>
      <c r="I282">
        <f t="shared" si="14"/>
        <v>1</v>
      </c>
    </row>
    <row r="283" spans="1:9" ht="12.75">
      <c r="A283" s="8" t="s">
        <v>33</v>
      </c>
      <c r="B283" s="7">
        <v>21</v>
      </c>
      <c r="C283" s="6" t="s">
        <v>15</v>
      </c>
      <c r="D283" s="6" t="s">
        <v>13</v>
      </c>
      <c r="E283" s="6" t="s">
        <v>12</v>
      </c>
      <c r="F283">
        <f t="shared" si="12"/>
        <v>1</v>
      </c>
      <c r="G283">
        <f t="shared" si="13"/>
      </c>
      <c r="I283">
        <f t="shared" si="14"/>
        <v>1</v>
      </c>
    </row>
    <row r="284" spans="1:9" ht="12.75">
      <c r="A284" s="8" t="s">
        <v>33</v>
      </c>
      <c r="B284" s="7">
        <v>22</v>
      </c>
      <c r="C284" s="6" t="s">
        <v>15</v>
      </c>
      <c r="D284" s="6" t="s">
        <v>13</v>
      </c>
      <c r="E284" s="6" t="s">
        <v>12</v>
      </c>
      <c r="F284">
        <f t="shared" si="12"/>
        <v>1</v>
      </c>
      <c r="G284">
        <f t="shared" si="13"/>
      </c>
      <c r="I284">
        <f t="shared" si="14"/>
        <v>1</v>
      </c>
    </row>
    <row r="285" spans="1:9" ht="12.75">
      <c r="A285" s="8" t="s">
        <v>79</v>
      </c>
      <c r="B285" s="7">
        <v>23</v>
      </c>
      <c r="C285" s="6" t="s">
        <v>15</v>
      </c>
      <c r="D285" s="6" t="s">
        <v>13</v>
      </c>
      <c r="E285" s="6" t="s">
        <v>12</v>
      </c>
      <c r="F285">
        <f t="shared" si="12"/>
        <v>0</v>
      </c>
      <c r="G285" t="str">
        <f t="shared" si="13"/>
        <v>All </v>
      </c>
      <c r="H285">
        <v>1</v>
      </c>
      <c r="I285">
        <f t="shared" si="14"/>
        <v>1</v>
      </c>
    </row>
    <row r="286" spans="1:9" ht="12.75">
      <c r="A286" s="8" t="s">
        <v>33</v>
      </c>
      <c r="B286" s="7">
        <v>24</v>
      </c>
      <c r="C286" s="6" t="s">
        <v>15</v>
      </c>
      <c r="D286" s="6" t="s">
        <v>13</v>
      </c>
      <c r="E286" s="6" t="s">
        <v>12</v>
      </c>
      <c r="F286">
        <f t="shared" si="12"/>
        <v>1</v>
      </c>
      <c r="G286">
        <f t="shared" si="13"/>
      </c>
      <c r="I286">
        <f t="shared" si="14"/>
        <v>1</v>
      </c>
    </row>
    <row r="287" spans="1:9" ht="12.75">
      <c r="A287" s="8" t="s">
        <v>67</v>
      </c>
      <c r="B287" s="7">
        <v>28</v>
      </c>
      <c r="C287" s="6" t="s">
        <v>15</v>
      </c>
      <c r="D287" s="6" t="s">
        <v>13</v>
      </c>
      <c r="E287" s="6" t="s">
        <v>12</v>
      </c>
      <c r="F287">
        <f t="shared" si="12"/>
        <v>0</v>
      </c>
      <c r="G287" t="str">
        <f t="shared" si="13"/>
        <v>N1/2</v>
      </c>
      <c r="H287">
        <v>0.5</v>
      </c>
      <c r="I287">
        <f t="shared" si="14"/>
        <v>0.5</v>
      </c>
    </row>
    <row r="288" spans="1:9" ht="12.75">
      <c r="A288" s="8" t="s">
        <v>33</v>
      </c>
      <c r="B288" s="7">
        <v>29</v>
      </c>
      <c r="C288" s="6" t="s">
        <v>15</v>
      </c>
      <c r="D288" s="6" t="s">
        <v>13</v>
      </c>
      <c r="E288" s="6" t="s">
        <v>12</v>
      </c>
      <c r="F288">
        <f t="shared" si="12"/>
        <v>1</v>
      </c>
      <c r="G288">
        <f t="shared" si="13"/>
      </c>
      <c r="I288">
        <f t="shared" si="14"/>
        <v>1</v>
      </c>
    </row>
    <row r="289" spans="1:9" ht="12.75">
      <c r="A289" s="8" t="s">
        <v>33</v>
      </c>
      <c r="B289" s="6">
        <v>30</v>
      </c>
      <c r="C289" s="6" t="s">
        <v>15</v>
      </c>
      <c r="D289" s="6" t="s">
        <v>13</v>
      </c>
      <c r="E289" s="6" t="s">
        <v>12</v>
      </c>
      <c r="F289">
        <f t="shared" si="12"/>
        <v>1</v>
      </c>
      <c r="G289">
        <f t="shared" si="13"/>
      </c>
      <c r="I289">
        <f t="shared" si="14"/>
        <v>1</v>
      </c>
    </row>
    <row r="290" spans="1:9" ht="25.5">
      <c r="A290" s="8" t="s">
        <v>80</v>
      </c>
      <c r="B290" s="7">
        <v>31</v>
      </c>
      <c r="C290" s="6" t="s">
        <v>15</v>
      </c>
      <c r="D290" s="6" t="s">
        <v>13</v>
      </c>
      <c r="E290" s="6" t="s">
        <v>12</v>
      </c>
      <c r="F290">
        <f t="shared" si="12"/>
        <v>0</v>
      </c>
      <c r="G290" t="str">
        <f t="shared" si="13"/>
        <v>N1/2, except that portion heretofore conveyed to Kendale Farms.  Book 594</v>
      </c>
      <c r="H290">
        <v>0.5</v>
      </c>
      <c r="I290">
        <f t="shared" si="14"/>
        <v>0.5</v>
      </c>
    </row>
    <row r="291" spans="1:9" ht="12.75">
      <c r="A291" s="8" t="s">
        <v>33</v>
      </c>
      <c r="B291" s="6">
        <v>1</v>
      </c>
      <c r="C291" s="6" t="s">
        <v>15</v>
      </c>
      <c r="D291" s="6" t="s">
        <v>14</v>
      </c>
      <c r="E291" s="6" t="s">
        <v>12</v>
      </c>
      <c r="F291">
        <f t="shared" si="12"/>
        <v>1</v>
      </c>
      <c r="G291">
        <f t="shared" si="13"/>
      </c>
      <c r="I291">
        <f t="shared" si="14"/>
        <v>1</v>
      </c>
    </row>
    <row r="292" spans="1:9" ht="12.75">
      <c r="A292" s="8" t="s">
        <v>33</v>
      </c>
      <c r="B292" s="6">
        <v>2</v>
      </c>
      <c r="C292" s="6" t="s">
        <v>15</v>
      </c>
      <c r="D292" s="6" t="s">
        <v>14</v>
      </c>
      <c r="E292" s="6" t="s">
        <v>12</v>
      </c>
      <c r="F292">
        <f t="shared" si="12"/>
        <v>1</v>
      </c>
      <c r="G292">
        <f t="shared" si="13"/>
      </c>
      <c r="I292">
        <f t="shared" si="14"/>
        <v>1</v>
      </c>
    </row>
    <row r="293" spans="1:9" ht="12.75">
      <c r="A293" s="8" t="s">
        <v>33</v>
      </c>
      <c r="B293" s="6">
        <v>3</v>
      </c>
      <c r="C293" s="6" t="s">
        <v>15</v>
      </c>
      <c r="D293" s="6" t="s">
        <v>14</v>
      </c>
      <c r="E293" s="6" t="s">
        <v>12</v>
      </c>
      <c r="F293">
        <f t="shared" si="12"/>
        <v>1</v>
      </c>
      <c r="G293">
        <f t="shared" si="13"/>
      </c>
      <c r="I293">
        <f t="shared" si="14"/>
        <v>1</v>
      </c>
    </row>
    <row r="294" spans="1:9" ht="12.75">
      <c r="A294" s="8" t="s">
        <v>33</v>
      </c>
      <c r="B294" s="6">
        <v>4</v>
      </c>
      <c r="C294" s="6" t="s">
        <v>15</v>
      </c>
      <c r="D294" s="6" t="s">
        <v>14</v>
      </c>
      <c r="E294" s="6" t="s">
        <v>12</v>
      </c>
      <c r="F294">
        <f t="shared" si="12"/>
        <v>1</v>
      </c>
      <c r="G294">
        <f t="shared" si="13"/>
      </c>
      <c r="I294">
        <f t="shared" si="14"/>
        <v>1</v>
      </c>
    </row>
    <row r="295" spans="1:9" ht="12.75">
      <c r="A295" s="8" t="s">
        <v>33</v>
      </c>
      <c r="B295" s="6">
        <v>5</v>
      </c>
      <c r="C295" s="6" t="s">
        <v>15</v>
      </c>
      <c r="D295" s="6" t="s">
        <v>14</v>
      </c>
      <c r="E295" s="6" t="s">
        <v>12</v>
      </c>
      <c r="F295">
        <f t="shared" si="12"/>
        <v>1</v>
      </c>
      <c r="G295">
        <f t="shared" si="13"/>
      </c>
      <c r="I295">
        <f t="shared" si="14"/>
        <v>1</v>
      </c>
    </row>
    <row r="296" spans="1:9" ht="12.75">
      <c r="A296" s="8" t="s">
        <v>33</v>
      </c>
      <c r="B296" s="6">
        <v>6</v>
      </c>
      <c r="C296" s="6" t="s">
        <v>15</v>
      </c>
      <c r="D296" s="6" t="s">
        <v>14</v>
      </c>
      <c r="E296" s="6" t="s">
        <v>12</v>
      </c>
      <c r="F296">
        <f t="shared" si="12"/>
        <v>1</v>
      </c>
      <c r="G296">
        <f t="shared" si="13"/>
      </c>
      <c r="I296">
        <f t="shared" si="14"/>
        <v>1</v>
      </c>
    </row>
    <row r="297" spans="1:9" ht="12.75">
      <c r="A297" s="8" t="s">
        <v>33</v>
      </c>
      <c r="B297" s="6">
        <v>7</v>
      </c>
      <c r="C297" s="6" t="s">
        <v>15</v>
      </c>
      <c r="D297" s="6" t="s">
        <v>14</v>
      </c>
      <c r="E297" s="6" t="s">
        <v>12</v>
      </c>
      <c r="F297">
        <f t="shared" si="12"/>
        <v>1</v>
      </c>
      <c r="G297">
        <f t="shared" si="13"/>
      </c>
      <c r="I297">
        <f t="shared" si="14"/>
        <v>1</v>
      </c>
    </row>
    <row r="298" spans="1:9" ht="12.75">
      <c r="A298" s="8" t="s">
        <v>33</v>
      </c>
      <c r="B298" s="6">
        <v>8</v>
      </c>
      <c r="C298" s="6" t="s">
        <v>15</v>
      </c>
      <c r="D298" s="6" t="s">
        <v>14</v>
      </c>
      <c r="E298" s="6" t="s">
        <v>12</v>
      </c>
      <c r="F298">
        <f t="shared" si="12"/>
        <v>1</v>
      </c>
      <c r="G298">
        <f t="shared" si="13"/>
      </c>
      <c r="I298">
        <f t="shared" si="14"/>
        <v>1</v>
      </c>
    </row>
    <row r="299" spans="1:9" ht="12.75">
      <c r="A299" s="8" t="s">
        <v>33</v>
      </c>
      <c r="B299" s="6">
        <v>9</v>
      </c>
      <c r="C299" s="6" t="s">
        <v>15</v>
      </c>
      <c r="D299" s="6" t="s">
        <v>14</v>
      </c>
      <c r="E299" s="6" t="s">
        <v>12</v>
      </c>
      <c r="F299">
        <f t="shared" si="12"/>
        <v>1</v>
      </c>
      <c r="G299">
        <f t="shared" si="13"/>
      </c>
      <c r="I299">
        <f t="shared" si="14"/>
        <v>1</v>
      </c>
    </row>
    <row r="300" spans="1:9" ht="12.75">
      <c r="A300" s="8" t="s">
        <v>33</v>
      </c>
      <c r="B300" s="6">
        <v>10</v>
      </c>
      <c r="C300" s="6" t="s">
        <v>15</v>
      </c>
      <c r="D300" s="6" t="s">
        <v>14</v>
      </c>
      <c r="E300" s="6" t="s">
        <v>12</v>
      </c>
      <c r="F300">
        <f t="shared" si="12"/>
        <v>1</v>
      </c>
      <c r="G300">
        <f t="shared" si="13"/>
      </c>
      <c r="I300">
        <f t="shared" si="14"/>
        <v>1</v>
      </c>
    </row>
    <row r="301" spans="1:9" ht="12.75">
      <c r="A301" s="8" t="s">
        <v>33</v>
      </c>
      <c r="B301" s="6">
        <v>11</v>
      </c>
      <c r="C301" s="6" t="s">
        <v>15</v>
      </c>
      <c r="D301" s="6" t="s">
        <v>14</v>
      </c>
      <c r="E301" s="6" t="s">
        <v>12</v>
      </c>
      <c r="F301">
        <f t="shared" si="12"/>
        <v>1</v>
      </c>
      <c r="G301">
        <f t="shared" si="13"/>
      </c>
      <c r="I301">
        <f t="shared" si="14"/>
        <v>1</v>
      </c>
    </row>
    <row r="302" spans="1:9" ht="12.75">
      <c r="A302" s="8" t="s">
        <v>33</v>
      </c>
      <c r="B302" s="6">
        <v>12</v>
      </c>
      <c r="C302" s="6" t="s">
        <v>15</v>
      </c>
      <c r="D302" s="6" t="s">
        <v>14</v>
      </c>
      <c r="E302" s="6" t="s">
        <v>12</v>
      </c>
      <c r="F302">
        <f t="shared" si="12"/>
        <v>1</v>
      </c>
      <c r="G302">
        <f t="shared" si="13"/>
      </c>
      <c r="I302">
        <f t="shared" si="14"/>
        <v>1</v>
      </c>
    </row>
    <row r="303" spans="1:9" ht="12.75">
      <c r="A303" s="8" t="s">
        <v>33</v>
      </c>
      <c r="B303" s="6">
        <v>13</v>
      </c>
      <c r="C303" s="6" t="s">
        <v>15</v>
      </c>
      <c r="D303" s="6" t="s">
        <v>14</v>
      </c>
      <c r="E303" s="6" t="s">
        <v>12</v>
      </c>
      <c r="F303">
        <f t="shared" si="12"/>
        <v>1</v>
      </c>
      <c r="G303">
        <f t="shared" si="13"/>
      </c>
      <c r="I303">
        <f t="shared" si="14"/>
        <v>1</v>
      </c>
    </row>
    <row r="304" spans="1:9" ht="12.75">
      <c r="A304" s="8" t="s">
        <v>33</v>
      </c>
      <c r="B304" s="6">
        <v>14</v>
      </c>
      <c r="C304" s="6" t="s">
        <v>15</v>
      </c>
      <c r="D304" s="6" t="s">
        <v>14</v>
      </c>
      <c r="E304" s="6" t="s">
        <v>12</v>
      </c>
      <c r="F304">
        <f t="shared" si="12"/>
        <v>1</v>
      </c>
      <c r="G304">
        <f t="shared" si="13"/>
      </c>
      <c r="I304">
        <f t="shared" si="14"/>
        <v>1</v>
      </c>
    </row>
    <row r="305" spans="1:9" ht="12.75">
      <c r="A305" s="8" t="s">
        <v>33</v>
      </c>
      <c r="B305" s="6">
        <v>15</v>
      </c>
      <c r="C305" s="6" t="s">
        <v>15</v>
      </c>
      <c r="D305" s="6" t="s">
        <v>14</v>
      </c>
      <c r="E305" s="6" t="s">
        <v>12</v>
      </c>
      <c r="F305">
        <f t="shared" si="12"/>
        <v>1</v>
      </c>
      <c r="G305">
        <f t="shared" si="13"/>
      </c>
      <c r="I305">
        <f t="shared" si="14"/>
        <v>1</v>
      </c>
    </row>
    <row r="306" spans="1:9" ht="12.75">
      <c r="A306" s="8" t="s">
        <v>33</v>
      </c>
      <c r="B306" s="6">
        <v>16</v>
      </c>
      <c r="C306" s="6" t="s">
        <v>15</v>
      </c>
      <c r="D306" s="6" t="s">
        <v>14</v>
      </c>
      <c r="E306" s="6" t="s">
        <v>12</v>
      </c>
      <c r="F306">
        <f t="shared" si="12"/>
        <v>1</v>
      </c>
      <c r="G306">
        <f t="shared" si="13"/>
      </c>
      <c r="I306">
        <f t="shared" si="14"/>
        <v>1</v>
      </c>
    </row>
    <row r="307" spans="1:9" ht="12.75">
      <c r="A307" s="8" t="s">
        <v>33</v>
      </c>
      <c r="B307" s="6">
        <v>17</v>
      </c>
      <c r="C307" s="6" t="s">
        <v>15</v>
      </c>
      <c r="D307" s="6" t="s">
        <v>14</v>
      </c>
      <c r="E307" s="6" t="s">
        <v>12</v>
      </c>
      <c r="F307">
        <f t="shared" si="12"/>
        <v>1</v>
      </c>
      <c r="G307">
        <f t="shared" si="13"/>
      </c>
      <c r="I307">
        <f t="shared" si="14"/>
        <v>1</v>
      </c>
    </row>
    <row r="308" spans="1:9" ht="12.75">
      <c r="A308" s="8" t="s">
        <v>33</v>
      </c>
      <c r="B308" s="6">
        <v>18</v>
      </c>
      <c r="C308" s="6" t="s">
        <v>15</v>
      </c>
      <c r="D308" s="6" t="s">
        <v>14</v>
      </c>
      <c r="E308" s="6" t="s">
        <v>12</v>
      </c>
      <c r="F308">
        <f t="shared" si="12"/>
        <v>1</v>
      </c>
      <c r="G308">
        <f t="shared" si="13"/>
      </c>
      <c r="I308">
        <f t="shared" si="14"/>
        <v>1</v>
      </c>
    </row>
    <row r="309" spans="1:9" ht="12.75">
      <c r="A309" s="8" t="s">
        <v>33</v>
      </c>
      <c r="B309" s="6">
        <v>19</v>
      </c>
      <c r="C309" s="6" t="s">
        <v>15</v>
      </c>
      <c r="D309" s="6" t="s">
        <v>14</v>
      </c>
      <c r="E309" s="6" t="s">
        <v>12</v>
      </c>
      <c r="F309">
        <f t="shared" si="12"/>
        <v>1</v>
      </c>
      <c r="G309">
        <f t="shared" si="13"/>
      </c>
      <c r="I309">
        <f t="shared" si="14"/>
        <v>1</v>
      </c>
    </row>
    <row r="310" spans="1:9" ht="12.75">
      <c r="A310" s="8" t="s">
        <v>33</v>
      </c>
      <c r="B310" s="6">
        <v>20</v>
      </c>
      <c r="C310" s="6" t="s">
        <v>15</v>
      </c>
      <c r="D310" s="6" t="s">
        <v>14</v>
      </c>
      <c r="E310" s="6" t="s">
        <v>12</v>
      </c>
      <c r="F310">
        <f t="shared" si="12"/>
        <v>1</v>
      </c>
      <c r="G310">
        <f t="shared" si="13"/>
      </c>
      <c r="I310">
        <f t="shared" si="14"/>
        <v>1</v>
      </c>
    </row>
    <row r="311" spans="1:9" ht="12.75">
      <c r="A311" s="8" t="s">
        <v>33</v>
      </c>
      <c r="B311" s="6">
        <v>21</v>
      </c>
      <c r="C311" s="6" t="s">
        <v>15</v>
      </c>
      <c r="D311" s="6" t="s">
        <v>14</v>
      </c>
      <c r="E311" s="6" t="s">
        <v>12</v>
      </c>
      <c r="F311">
        <f t="shared" si="12"/>
        <v>1</v>
      </c>
      <c r="G311">
        <f t="shared" si="13"/>
      </c>
      <c r="I311">
        <f t="shared" si="14"/>
        <v>1</v>
      </c>
    </row>
    <row r="312" spans="1:9" ht="12.75">
      <c r="A312" s="8" t="s">
        <v>33</v>
      </c>
      <c r="B312" s="6">
        <v>22</v>
      </c>
      <c r="C312" s="6" t="s">
        <v>15</v>
      </c>
      <c r="D312" s="6" t="s">
        <v>14</v>
      </c>
      <c r="E312" s="6" t="s">
        <v>12</v>
      </c>
      <c r="F312">
        <f t="shared" si="12"/>
        <v>1</v>
      </c>
      <c r="G312">
        <f t="shared" si="13"/>
      </c>
      <c r="I312">
        <f t="shared" si="14"/>
        <v>1</v>
      </c>
    </row>
    <row r="313" spans="1:9" ht="12.75">
      <c r="A313" s="8" t="s">
        <v>33</v>
      </c>
      <c r="B313" s="6">
        <v>23</v>
      </c>
      <c r="C313" s="6" t="s">
        <v>15</v>
      </c>
      <c r="D313" s="6" t="s">
        <v>14</v>
      </c>
      <c r="E313" s="6" t="s">
        <v>12</v>
      </c>
      <c r="F313">
        <f t="shared" si="12"/>
        <v>1</v>
      </c>
      <c r="G313">
        <f t="shared" si="13"/>
      </c>
      <c r="I313">
        <f t="shared" si="14"/>
        <v>1</v>
      </c>
    </row>
    <row r="314" spans="1:9" ht="12.75">
      <c r="A314" s="8" t="s">
        <v>33</v>
      </c>
      <c r="B314" s="6">
        <v>24</v>
      </c>
      <c r="C314" s="6" t="s">
        <v>15</v>
      </c>
      <c r="D314" s="6" t="s">
        <v>14</v>
      </c>
      <c r="E314" s="6" t="s">
        <v>12</v>
      </c>
      <c r="F314">
        <f t="shared" si="12"/>
        <v>1</v>
      </c>
      <c r="G314">
        <f t="shared" si="13"/>
      </c>
      <c r="I314">
        <f t="shared" si="14"/>
        <v>1</v>
      </c>
    </row>
    <row r="315" spans="1:9" ht="12.75">
      <c r="A315" s="8" t="s">
        <v>33</v>
      </c>
      <c r="B315" s="6">
        <v>25</v>
      </c>
      <c r="C315" s="6" t="s">
        <v>15</v>
      </c>
      <c r="D315" s="6" t="s">
        <v>14</v>
      </c>
      <c r="E315" s="6" t="s">
        <v>12</v>
      </c>
      <c r="F315">
        <f t="shared" si="12"/>
        <v>1</v>
      </c>
      <c r="G315">
        <f t="shared" si="13"/>
      </c>
      <c r="I315">
        <f t="shared" si="14"/>
        <v>1</v>
      </c>
    </row>
    <row r="316" spans="1:9" ht="12.75">
      <c r="A316" s="8" t="s">
        <v>33</v>
      </c>
      <c r="B316" s="6">
        <v>26</v>
      </c>
      <c r="C316" s="6" t="s">
        <v>15</v>
      </c>
      <c r="D316" s="6" t="s">
        <v>14</v>
      </c>
      <c r="E316" s="6" t="s">
        <v>12</v>
      </c>
      <c r="F316">
        <f t="shared" si="12"/>
        <v>1</v>
      </c>
      <c r="G316">
        <f t="shared" si="13"/>
      </c>
      <c r="I316">
        <f t="shared" si="14"/>
        <v>1</v>
      </c>
    </row>
    <row r="317" spans="1:9" ht="12.75">
      <c r="A317" s="8" t="s">
        <v>33</v>
      </c>
      <c r="B317" s="6">
        <v>27</v>
      </c>
      <c r="C317" s="6" t="s">
        <v>15</v>
      </c>
      <c r="D317" s="6" t="s">
        <v>14</v>
      </c>
      <c r="E317" s="6" t="s">
        <v>12</v>
      </c>
      <c r="F317">
        <f t="shared" si="12"/>
        <v>1</v>
      </c>
      <c r="G317">
        <f t="shared" si="13"/>
      </c>
      <c r="I317">
        <f t="shared" si="14"/>
        <v>1</v>
      </c>
    </row>
    <row r="318" spans="1:9" ht="12.75">
      <c r="A318" s="8" t="s">
        <v>33</v>
      </c>
      <c r="B318" s="6">
        <v>28</v>
      </c>
      <c r="C318" s="6" t="s">
        <v>15</v>
      </c>
      <c r="D318" s="6" t="s">
        <v>14</v>
      </c>
      <c r="E318" s="6" t="s">
        <v>12</v>
      </c>
      <c r="F318">
        <f t="shared" si="12"/>
        <v>1</v>
      </c>
      <c r="G318">
        <f t="shared" si="13"/>
      </c>
      <c r="I318">
        <f t="shared" si="14"/>
        <v>1</v>
      </c>
    </row>
    <row r="319" spans="1:9" ht="12.75">
      <c r="A319" s="8" t="s">
        <v>33</v>
      </c>
      <c r="B319" s="6">
        <v>29</v>
      </c>
      <c r="C319" s="6" t="s">
        <v>15</v>
      </c>
      <c r="D319" s="6" t="s">
        <v>14</v>
      </c>
      <c r="E319" s="6" t="s">
        <v>12</v>
      </c>
      <c r="F319">
        <f t="shared" si="12"/>
        <v>1</v>
      </c>
      <c r="G319">
        <f t="shared" si="13"/>
      </c>
      <c r="I319">
        <f t="shared" si="14"/>
        <v>1</v>
      </c>
    </row>
    <row r="320" spans="1:9" ht="12.75">
      <c r="A320" s="8" t="s">
        <v>33</v>
      </c>
      <c r="B320" s="6">
        <v>30</v>
      </c>
      <c r="C320" s="6" t="s">
        <v>15</v>
      </c>
      <c r="D320" s="6" t="s">
        <v>14</v>
      </c>
      <c r="E320" s="6" t="s">
        <v>12</v>
      </c>
      <c r="F320">
        <f t="shared" si="12"/>
        <v>1</v>
      </c>
      <c r="G320">
        <f t="shared" si="13"/>
      </c>
      <c r="I320">
        <f t="shared" si="14"/>
        <v>1</v>
      </c>
    </row>
    <row r="321" spans="1:9" ht="12.75">
      <c r="A321" s="8" t="s">
        <v>33</v>
      </c>
      <c r="B321" s="6">
        <v>31</v>
      </c>
      <c r="C321" s="6" t="s">
        <v>15</v>
      </c>
      <c r="D321" s="6" t="s">
        <v>14</v>
      </c>
      <c r="E321" s="6" t="s">
        <v>12</v>
      </c>
      <c r="F321">
        <f t="shared" si="12"/>
        <v>1</v>
      </c>
      <c r="G321">
        <f t="shared" si="13"/>
      </c>
      <c r="I321">
        <f t="shared" si="14"/>
        <v>1</v>
      </c>
    </row>
    <row r="322" spans="1:9" ht="12.75">
      <c r="A322" s="8" t="s">
        <v>33</v>
      </c>
      <c r="B322" s="6">
        <v>32</v>
      </c>
      <c r="C322" s="6" t="s">
        <v>15</v>
      </c>
      <c r="D322" s="6" t="s">
        <v>14</v>
      </c>
      <c r="E322" s="6" t="s">
        <v>12</v>
      </c>
      <c r="F322">
        <f t="shared" si="12"/>
        <v>1</v>
      </c>
      <c r="G322">
        <f t="shared" si="13"/>
      </c>
      <c r="I322">
        <f t="shared" si="14"/>
        <v>1</v>
      </c>
    </row>
    <row r="323" spans="1:9" ht="12.75">
      <c r="A323" s="8" t="s">
        <v>33</v>
      </c>
      <c r="B323" s="6">
        <v>33</v>
      </c>
      <c r="C323" s="6" t="s">
        <v>15</v>
      </c>
      <c r="D323" s="6" t="s">
        <v>14</v>
      </c>
      <c r="E323" s="6" t="s">
        <v>12</v>
      </c>
      <c r="F323">
        <f t="shared" si="12"/>
        <v>1</v>
      </c>
      <c r="G323">
        <f t="shared" si="13"/>
      </c>
      <c r="I323">
        <f t="shared" si="14"/>
        <v>1</v>
      </c>
    </row>
    <row r="324" spans="1:9" ht="12.75">
      <c r="A324" s="8" t="s">
        <v>33</v>
      </c>
      <c r="B324" s="6">
        <v>34</v>
      </c>
      <c r="C324" s="6" t="s">
        <v>15</v>
      </c>
      <c r="D324" s="6" t="s">
        <v>14</v>
      </c>
      <c r="E324" s="6" t="s">
        <v>12</v>
      </c>
      <c r="F324">
        <f aca="true" t="shared" si="15" ref="F324:F387">IF(A324="All",1,0)</f>
        <v>1</v>
      </c>
      <c r="G324">
        <f aca="true" t="shared" si="16" ref="G324:G387">IF(F324=1,"",A324)</f>
      </c>
      <c r="I324">
        <f t="shared" si="14"/>
        <v>1</v>
      </c>
    </row>
    <row r="325" spans="1:9" ht="25.5">
      <c r="A325" s="8" t="s">
        <v>66</v>
      </c>
      <c r="B325" s="7">
        <v>35</v>
      </c>
      <c r="C325" s="6" t="s">
        <v>15</v>
      </c>
      <c r="D325" s="6" t="s">
        <v>14</v>
      </c>
      <c r="E325" s="6" t="s">
        <v>12</v>
      </c>
      <c r="F325">
        <f t="shared" si="15"/>
        <v>0</v>
      </c>
      <c r="G325" t="str">
        <f t="shared" si="16"/>
        <v>All, except 49 acres, more or less, described in book 594 at pages 29-35</v>
      </c>
      <c r="H325">
        <v>0.9234375</v>
      </c>
      <c r="I325">
        <f aca="true" t="shared" si="17" ref="I325:I388">IF(H325&gt;0,H325,F325)</f>
        <v>0.9234375</v>
      </c>
    </row>
    <row r="326" spans="1:9" ht="127.5">
      <c r="A326" s="8" t="s">
        <v>71</v>
      </c>
      <c r="B326" s="7">
        <v>36</v>
      </c>
      <c r="C326" s="6" t="s">
        <v>15</v>
      </c>
      <c r="D326" s="6" t="s">
        <v>14</v>
      </c>
      <c r="E326" s="6" t="s">
        <v>12</v>
      </c>
      <c r="F326">
        <f t="shared" si="15"/>
        <v>0</v>
      </c>
      <c r="G326" t="str">
        <f t="shared" si="16"/>
        <v>All, except a tract in SE1/4 lying South of the North line of Highway I-80S and except a strip 30 feet wide lying directly North of the North right-of-way line of Highway I-80S beginning at the East line of said Section 36 and continuing to the East end of the interchange or underpass and except 235.65 acres more fully described in Book 594 at pages 29-35</v>
      </c>
      <c r="H326">
        <v>0.5</v>
      </c>
      <c r="I326">
        <f t="shared" si="17"/>
        <v>0.5</v>
      </c>
    </row>
    <row r="327" spans="1:9" ht="12.75">
      <c r="A327" s="8" t="s">
        <v>33</v>
      </c>
      <c r="B327" s="6">
        <v>6</v>
      </c>
      <c r="C327" s="6" t="s">
        <v>15</v>
      </c>
      <c r="D327" s="6" t="s">
        <v>16</v>
      </c>
      <c r="E327" s="6" t="s">
        <v>12</v>
      </c>
      <c r="F327">
        <f t="shared" si="15"/>
        <v>1</v>
      </c>
      <c r="G327">
        <f t="shared" si="16"/>
      </c>
      <c r="I327">
        <f t="shared" si="17"/>
        <v>1</v>
      </c>
    </row>
    <row r="328" spans="1:9" ht="12.75">
      <c r="A328" s="8" t="s">
        <v>33</v>
      </c>
      <c r="B328" s="6">
        <v>7</v>
      </c>
      <c r="C328" s="6" t="s">
        <v>15</v>
      </c>
      <c r="D328" s="6" t="s">
        <v>16</v>
      </c>
      <c r="E328" s="6" t="s">
        <v>12</v>
      </c>
      <c r="F328">
        <f t="shared" si="15"/>
        <v>1</v>
      </c>
      <c r="G328">
        <f t="shared" si="16"/>
      </c>
      <c r="I328">
        <f t="shared" si="17"/>
        <v>1</v>
      </c>
    </row>
    <row r="329" spans="1:9" ht="12.75">
      <c r="A329" s="8" t="s">
        <v>33</v>
      </c>
      <c r="B329" s="6">
        <v>8</v>
      </c>
      <c r="C329" s="6" t="s">
        <v>15</v>
      </c>
      <c r="D329" s="6" t="s">
        <v>16</v>
      </c>
      <c r="E329" s="6" t="s">
        <v>12</v>
      </c>
      <c r="F329">
        <f t="shared" si="15"/>
        <v>1</v>
      </c>
      <c r="G329">
        <f t="shared" si="16"/>
      </c>
      <c r="I329">
        <f t="shared" si="17"/>
        <v>1</v>
      </c>
    </row>
    <row r="330" spans="1:9" ht="12.75">
      <c r="A330" s="8" t="s">
        <v>33</v>
      </c>
      <c r="B330" s="6">
        <v>9</v>
      </c>
      <c r="C330" s="6" t="s">
        <v>15</v>
      </c>
      <c r="D330" s="6" t="s">
        <v>16</v>
      </c>
      <c r="E330" s="6" t="s">
        <v>12</v>
      </c>
      <c r="F330">
        <f t="shared" si="15"/>
        <v>1</v>
      </c>
      <c r="G330">
        <f t="shared" si="16"/>
      </c>
      <c r="I330">
        <f t="shared" si="17"/>
        <v>1</v>
      </c>
    </row>
    <row r="331" spans="1:9" ht="12.75">
      <c r="A331" s="8" t="s">
        <v>33</v>
      </c>
      <c r="B331" s="6">
        <v>10</v>
      </c>
      <c r="C331" s="6" t="s">
        <v>15</v>
      </c>
      <c r="D331" s="6" t="s">
        <v>16</v>
      </c>
      <c r="E331" s="6" t="s">
        <v>12</v>
      </c>
      <c r="F331">
        <f t="shared" si="15"/>
        <v>1</v>
      </c>
      <c r="G331">
        <f t="shared" si="16"/>
      </c>
      <c r="I331">
        <f t="shared" si="17"/>
        <v>1</v>
      </c>
    </row>
    <row r="332" spans="1:9" ht="12.75">
      <c r="A332" s="8" t="s">
        <v>33</v>
      </c>
      <c r="B332" s="6">
        <v>11</v>
      </c>
      <c r="C332" s="6" t="s">
        <v>15</v>
      </c>
      <c r="D332" s="6" t="s">
        <v>16</v>
      </c>
      <c r="E332" s="6" t="s">
        <v>12</v>
      </c>
      <c r="F332">
        <f t="shared" si="15"/>
        <v>1</v>
      </c>
      <c r="G332">
        <f t="shared" si="16"/>
      </c>
      <c r="I332">
        <f t="shared" si="17"/>
        <v>1</v>
      </c>
    </row>
    <row r="333" spans="1:9" ht="12.75">
      <c r="A333" s="8" t="s">
        <v>33</v>
      </c>
      <c r="B333" s="6">
        <v>12</v>
      </c>
      <c r="C333" s="6" t="s">
        <v>15</v>
      </c>
      <c r="D333" s="6" t="s">
        <v>16</v>
      </c>
      <c r="E333" s="6" t="s">
        <v>12</v>
      </c>
      <c r="F333">
        <f t="shared" si="15"/>
        <v>1</v>
      </c>
      <c r="G333">
        <f t="shared" si="16"/>
      </c>
      <c r="I333">
        <f t="shared" si="17"/>
        <v>1</v>
      </c>
    </row>
    <row r="334" spans="1:9" ht="12.75">
      <c r="A334" s="8" t="s">
        <v>33</v>
      </c>
      <c r="B334" s="6">
        <v>13</v>
      </c>
      <c r="C334" s="6" t="s">
        <v>15</v>
      </c>
      <c r="D334" s="6" t="s">
        <v>16</v>
      </c>
      <c r="E334" s="6" t="s">
        <v>12</v>
      </c>
      <c r="F334">
        <f t="shared" si="15"/>
        <v>1</v>
      </c>
      <c r="G334">
        <f t="shared" si="16"/>
      </c>
      <c r="I334">
        <f t="shared" si="17"/>
        <v>1</v>
      </c>
    </row>
    <row r="335" spans="1:9" ht="12.75">
      <c r="A335" s="8" t="s">
        <v>33</v>
      </c>
      <c r="B335" s="6">
        <v>14</v>
      </c>
      <c r="C335" s="6" t="s">
        <v>15</v>
      </c>
      <c r="D335" s="6" t="s">
        <v>16</v>
      </c>
      <c r="E335" s="6" t="s">
        <v>12</v>
      </c>
      <c r="F335">
        <f t="shared" si="15"/>
        <v>1</v>
      </c>
      <c r="G335">
        <f t="shared" si="16"/>
      </c>
      <c r="I335">
        <f t="shared" si="17"/>
        <v>1</v>
      </c>
    </row>
    <row r="336" spans="1:9" ht="12.75">
      <c r="A336" s="8" t="s">
        <v>33</v>
      </c>
      <c r="B336" s="6">
        <v>15</v>
      </c>
      <c r="C336" s="6" t="s">
        <v>15</v>
      </c>
      <c r="D336" s="6" t="s">
        <v>16</v>
      </c>
      <c r="E336" s="6" t="s">
        <v>12</v>
      </c>
      <c r="F336">
        <f t="shared" si="15"/>
        <v>1</v>
      </c>
      <c r="G336">
        <f t="shared" si="16"/>
      </c>
      <c r="I336">
        <f t="shared" si="17"/>
        <v>1</v>
      </c>
    </row>
    <row r="337" spans="1:9" ht="12.75">
      <c r="A337" s="8" t="s">
        <v>33</v>
      </c>
      <c r="B337" s="6">
        <v>16</v>
      </c>
      <c r="C337" s="6" t="s">
        <v>15</v>
      </c>
      <c r="D337" s="6" t="s">
        <v>16</v>
      </c>
      <c r="E337" s="6" t="s">
        <v>12</v>
      </c>
      <c r="F337">
        <f t="shared" si="15"/>
        <v>1</v>
      </c>
      <c r="G337">
        <f t="shared" si="16"/>
      </c>
      <c r="I337">
        <f t="shared" si="17"/>
        <v>1</v>
      </c>
    </row>
    <row r="338" spans="1:9" ht="12.75">
      <c r="A338" s="8" t="s">
        <v>33</v>
      </c>
      <c r="B338" s="6">
        <v>17</v>
      </c>
      <c r="C338" s="6" t="s">
        <v>15</v>
      </c>
      <c r="D338" s="6" t="s">
        <v>16</v>
      </c>
      <c r="E338" s="6" t="s">
        <v>12</v>
      </c>
      <c r="F338">
        <f t="shared" si="15"/>
        <v>1</v>
      </c>
      <c r="G338">
        <f t="shared" si="16"/>
      </c>
      <c r="I338">
        <f t="shared" si="17"/>
        <v>1</v>
      </c>
    </row>
    <row r="339" spans="1:9" ht="12.75">
      <c r="A339" s="8" t="s">
        <v>33</v>
      </c>
      <c r="B339" s="6">
        <v>18</v>
      </c>
      <c r="C339" s="6" t="s">
        <v>15</v>
      </c>
      <c r="D339" s="6" t="s">
        <v>16</v>
      </c>
      <c r="E339" s="6" t="s">
        <v>12</v>
      </c>
      <c r="F339">
        <f t="shared" si="15"/>
        <v>1</v>
      </c>
      <c r="G339">
        <f t="shared" si="16"/>
      </c>
      <c r="I339">
        <f t="shared" si="17"/>
        <v>1</v>
      </c>
    </row>
    <row r="340" spans="1:9" ht="12.75">
      <c r="A340" s="8" t="s">
        <v>33</v>
      </c>
      <c r="B340" s="6">
        <v>19</v>
      </c>
      <c r="C340" s="6" t="s">
        <v>15</v>
      </c>
      <c r="D340" s="6" t="s">
        <v>16</v>
      </c>
      <c r="E340" s="6" t="s">
        <v>12</v>
      </c>
      <c r="F340">
        <f t="shared" si="15"/>
        <v>1</v>
      </c>
      <c r="G340">
        <f t="shared" si="16"/>
      </c>
      <c r="I340">
        <f t="shared" si="17"/>
        <v>1</v>
      </c>
    </row>
    <row r="341" spans="1:9" ht="12.75">
      <c r="A341" s="8" t="s">
        <v>33</v>
      </c>
      <c r="B341" s="6">
        <v>20</v>
      </c>
      <c r="C341" s="6" t="s">
        <v>15</v>
      </c>
      <c r="D341" s="6" t="s">
        <v>16</v>
      </c>
      <c r="E341" s="6" t="s">
        <v>12</v>
      </c>
      <c r="F341">
        <f t="shared" si="15"/>
        <v>1</v>
      </c>
      <c r="G341">
        <f t="shared" si="16"/>
      </c>
      <c r="I341">
        <f t="shared" si="17"/>
        <v>1</v>
      </c>
    </row>
    <row r="342" spans="1:9" ht="12.75">
      <c r="A342" s="8" t="s">
        <v>33</v>
      </c>
      <c r="B342" s="6">
        <v>21</v>
      </c>
      <c r="C342" s="6" t="s">
        <v>15</v>
      </c>
      <c r="D342" s="6" t="s">
        <v>16</v>
      </c>
      <c r="E342" s="6" t="s">
        <v>12</v>
      </c>
      <c r="F342">
        <f t="shared" si="15"/>
        <v>1</v>
      </c>
      <c r="G342">
        <f t="shared" si="16"/>
      </c>
      <c r="I342">
        <f t="shared" si="17"/>
        <v>1</v>
      </c>
    </row>
    <row r="343" spans="1:9" ht="12.75">
      <c r="A343" s="8" t="s">
        <v>33</v>
      </c>
      <c r="B343" s="6">
        <v>22</v>
      </c>
      <c r="C343" s="6" t="s">
        <v>15</v>
      </c>
      <c r="D343" s="6" t="s">
        <v>16</v>
      </c>
      <c r="E343" s="6" t="s">
        <v>12</v>
      </c>
      <c r="F343">
        <f t="shared" si="15"/>
        <v>1</v>
      </c>
      <c r="G343">
        <f t="shared" si="16"/>
      </c>
      <c r="I343">
        <f t="shared" si="17"/>
        <v>1</v>
      </c>
    </row>
    <row r="344" spans="1:9" ht="12.75">
      <c r="A344" s="8" t="s">
        <v>33</v>
      </c>
      <c r="B344" s="6">
        <v>23</v>
      </c>
      <c r="C344" s="6" t="s">
        <v>15</v>
      </c>
      <c r="D344" s="6" t="s">
        <v>16</v>
      </c>
      <c r="E344" s="6" t="s">
        <v>12</v>
      </c>
      <c r="F344">
        <f t="shared" si="15"/>
        <v>1</v>
      </c>
      <c r="G344">
        <f t="shared" si="16"/>
      </c>
      <c r="I344">
        <f t="shared" si="17"/>
        <v>1</v>
      </c>
    </row>
    <row r="345" spans="1:9" ht="12.75">
      <c r="A345" s="8" t="s">
        <v>33</v>
      </c>
      <c r="B345" s="6">
        <v>24</v>
      </c>
      <c r="C345" s="6" t="s">
        <v>15</v>
      </c>
      <c r="D345" s="6" t="s">
        <v>16</v>
      </c>
      <c r="E345" s="6" t="s">
        <v>12</v>
      </c>
      <c r="F345">
        <f t="shared" si="15"/>
        <v>1</v>
      </c>
      <c r="G345">
        <f t="shared" si="16"/>
      </c>
      <c r="I345">
        <f t="shared" si="17"/>
        <v>1</v>
      </c>
    </row>
    <row r="346" spans="1:9" ht="12.75">
      <c r="A346" s="8" t="s">
        <v>33</v>
      </c>
      <c r="B346" s="6">
        <v>25</v>
      </c>
      <c r="C346" s="6" t="s">
        <v>15</v>
      </c>
      <c r="D346" s="6" t="s">
        <v>16</v>
      </c>
      <c r="E346" s="6" t="s">
        <v>12</v>
      </c>
      <c r="F346">
        <f t="shared" si="15"/>
        <v>1</v>
      </c>
      <c r="G346">
        <f t="shared" si="16"/>
      </c>
      <c r="I346">
        <f t="shared" si="17"/>
        <v>1</v>
      </c>
    </row>
    <row r="347" spans="1:9" ht="12.75">
      <c r="A347" s="8" t="s">
        <v>33</v>
      </c>
      <c r="B347" s="6">
        <v>26</v>
      </c>
      <c r="C347" s="6" t="s">
        <v>15</v>
      </c>
      <c r="D347" s="6" t="s">
        <v>16</v>
      </c>
      <c r="E347" s="6" t="s">
        <v>12</v>
      </c>
      <c r="F347">
        <f t="shared" si="15"/>
        <v>1</v>
      </c>
      <c r="G347">
        <f t="shared" si="16"/>
      </c>
      <c r="I347">
        <f t="shared" si="17"/>
        <v>1</v>
      </c>
    </row>
    <row r="348" spans="1:9" ht="12.75">
      <c r="A348" s="8" t="s">
        <v>33</v>
      </c>
      <c r="B348" s="6">
        <v>27</v>
      </c>
      <c r="C348" s="6" t="s">
        <v>15</v>
      </c>
      <c r="D348" s="6" t="s">
        <v>16</v>
      </c>
      <c r="E348" s="6" t="s">
        <v>12</v>
      </c>
      <c r="F348">
        <f t="shared" si="15"/>
        <v>1</v>
      </c>
      <c r="G348">
        <f t="shared" si="16"/>
      </c>
      <c r="I348">
        <f t="shared" si="17"/>
        <v>1</v>
      </c>
    </row>
    <row r="349" spans="1:9" ht="12.75">
      <c r="A349" s="8" t="s">
        <v>33</v>
      </c>
      <c r="B349" s="6">
        <v>28</v>
      </c>
      <c r="C349" s="6" t="s">
        <v>15</v>
      </c>
      <c r="D349" s="6" t="s">
        <v>16</v>
      </c>
      <c r="E349" s="6" t="s">
        <v>12</v>
      </c>
      <c r="F349">
        <f t="shared" si="15"/>
        <v>1</v>
      </c>
      <c r="G349">
        <f t="shared" si="16"/>
      </c>
      <c r="I349">
        <f t="shared" si="17"/>
        <v>1</v>
      </c>
    </row>
    <row r="350" spans="1:9" ht="12.75">
      <c r="A350" s="8" t="s">
        <v>33</v>
      </c>
      <c r="B350" s="6">
        <v>29</v>
      </c>
      <c r="C350" s="6" t="s">
        <v>15</v>
      </c>
      <c r="D350" s="6" t="s">
        <v>16</v>
      </c>
      <c r="E350" s="6" t="s">
        <v>12</v>
      </c>
      <c r="F350">
        <f t="shared" si="15"/>
        <v>1</v>
      </c>
      <c r="G350">
        <f t="shared" si="16"/>
      </c>
      <c r="I350">
        <f t="shared" si="17"/>
        <v>1</v>
      </c>
    </row>
    <row r="351" spans="1:9" ht="12.75">
      <c r="A351" s="8" t="s">
        <v>33</v>
      </c>
      <c r="B351" s="6">
        <v>30</v>
      </c>
      <c r="C351" s="6" t="s">
        <v>15</v>
      </c>
      <c r="D351" s="6" t="s">
        <v>16</v>
      </c>
      <c r="E351" s="6" t="s">
        <v>12</v>
      </c>
      <c r="F351">
        <f t="shared" si="15"/>
        <v>1</v>
      </c>
      <c r="G351">
        <f t="shared" si="16"/>
      </c>
      <c r="I351">
        <f t="shared" si="17"/>
        <v>1</v>
      </c>
    </row>
    <row r="352" spans="1:9" ht="12.75">
      <c r="A352" s="8" t="s">
        <v>33</v>
      </c>
      <c r="B352" s="6">
        <v>31</v>
      </c>
      <c r="C352" s="6" t="s">
        <v>15</v>
      </c>
      <c r="D352" s="6" t="s">
        <v>16</v>
      </c>
      <c r="E352" s="6" t="s">
        <v>12</v>
      </c>
      <c r="F352">
        <f t="shared" si="15"/>
        <v>1</v>
      </c>
      <c r="G352">
        <f t="shared" si="16"/>
      </c>
      <c r="I352">
        <f t="shared" si="17"/>
        <v>1</v>
      </c>
    </row>
    <row r="353" spans="1:9" ht="12.75">
      <c r="A353" s="8" t="s">
        <v>33</v>
      </c>
      <c r="B353" s="6">
        <v>32</v>
      </c>
      <c r="C353" s="6" t="s">
        <v>15</v>
      </c>
      <c r="D353" s="6" t="s">
        <v>16</v>
      </c>
      <c r="E353" s="6" t="s">
        <v>12</v>
      </c>
      <c r="F353">
        <f t="shared" si="15"/>
        <v>1</v>
      </c>
      <c r="G353">
        <f t="shared" si="16"/>
      </c>
      <c r="I353">
        <f t="shared" si="17"/>
        <v>1</v>
      </c>
    </row>
    <row r="354" spans="1:9" ht="12.75">
      <c r="A354" s="8" t="s">
        <v>33</v>
      </c>
      <c r="B354" s="6">
        <v>33</v>
      </c>
      <c r="C354" s="6" t="s">
        <v>15</v>
      </c>
      <c r="D354" s="6" t="s">
        <v>16</v>
      </c>
      <c r="E354" s="6" t="s">
        <v>12</v>
      </c>
      <c r="F354">
        <f t="shared" si="15"/>
        <v>1</v>
      </c>
      <c r="G354">
        <f t="shared" si="16"/>
      </c>
      <c r="I354">
        <f t="shared" si="17"/>
        <v>1</v>
      </c>
    </row>
    <row r="355" spans="1:9" ht="12.75">
      <c r="A355" s="8" t="s">
        <v>33</v>
      </c>
      <c r="B355" s="6">
        <v>34</v>
      </c>
      <c r="C355" s="6" t="s">
        <v>15</v>
      </c>
      <c r="D355" s="6" t="s">
        <v>16</v>
      </c>
      <c r="E355" s="6" t="s">
        <v>12</v>
      </c>
      <c r="F355">
        <f t="shared" si="15"/>
        <v>1</v>
      </c>
      <c r="G355">
        <f t="shared" si="16"/>
      </c>
      <c r="I355">
        <f t="shared" si="17"/>
        <v>1</v>
      </c>
    </row>
    <row r="356" spans="1:9" ht="12.75">
      <c r="A356" s="8" t="s">
        <v>33</v>
      </c>
      <c r="B356" s="6">
        <v>35</v>
      </c>
      <c r="C356" s="6" t="s">
        <v>15</v>
      </c>
      <c r="D356" s="6" t="s">
        <v>16</v>
      </c>
      <c r="E356" s="6" t="s">
        <v>12</v>
      </c>
      <c r="F356">
        <f t="shared" si="15"/>
        <v>1</v>
      </c>
      <c r="G356">
        <f t="shared" si="16"/>
      </c>
      <c r="I356">
        <f t="shared" si="17"/>
        <v>1</v>
      </c>
    </row>
    <row r="357" spans="1:9" ht="12.75">
      <c r="A357" s="8" t="s">
        <v>33</v>
      </c>
      <c r="B357" s="6">
        <v>36</v>
      </c>
      <c r="C357" s="6" t="s">
        <v>15</v>
      </c>
      <c r="D357" s="6" t="s">
        <v>16</v>
      </c>
      <c r="E357" s="6" t="s">
        <v>12</v>
      </c>
      <c r="F357">
        <f t="shared" si="15"/>
        <v>1</v>
      </c>
      <c r="G357">
        <f t="shared" si="16"/>
      </c>
      <c r="I357">
        <f t="shared" si="17"/>
        <v>1</v>
      </c>
    </row>
    <row r="358" spans="1:9" ht="12.75">
      <c r="A358" s="8" t="s">
        <v>33</v>
      </c>
      <c r="B358" s="6">
        <v>13</v>
      </c>
      <c r="C358" s="6" t="s">
        <v>15</v>
      </c>
      <c r="D358" s="6" t="s">
        <v>17</v>
      </c>
      <c r="E358" s="6" t="s">
        <v>12</v>
      </c>
      <c r="F358">
        <f t="shared" si="15"/>
        <v>1</v>
      </c>
      <c r="G358">
        <f t="shared" si="16"/>
      </c>
      <c r="I358">
        <f t="shared" si="17"/>
        <v>1</v>
      </c>
    </row>
    <row r="359" spans="1:9" ht="12.75">
      <c r="A359" s="8" t="s">
        <v>33</v>
      </c>
      <c r="B359" s="6">
        <v>24</v>
      </c>
      <c r="C359" s="6" t="s">
        <v>15</v>
      </c>
      <c r="D359" s="6" t="s">
        <v>17</v>
      </c>
      <c r="E359" s="6" t="s">
        <v>12</v>
      </c>
      <c r="F359">
        <f t="shared" si="15"/>
        <v>1</v>
      </c>
      <c r="G359">
        <f t="shared" si="16"/>
      </c>
      <c r="I359">
        <f t="shared" si="17"/>
        <v>1</v>
      </c>
    </row>
    <row r="360" spans="1:9" ht="14.25" customHeight="1">
      <c r="A360" s="8" t="s">
        <v>33</v>
      </c>
      <c r="B360" s="6">
        <v>25</v>
      </c>
      <c r="C360" s="6" t="s">
        <v>15</v>
      </c>
      <c r="D360" s="6" t="s">
        <v>17</v>
      </c>
      <c r="E360" s="6" t="s">
        <v>12</v>
      </c>
      <c r="F360">
        <f t="shared" si="15"/>
        <v>1</v>
      </c>
      <c r="G360">
        <f t="shared" si="16"/>
      </c>
      <c r="I360">
        <f t="shared" si="17"/>
        <v>1</v>
      </c>
    </row>
    <row r="361" spans="1:9" ht="15.75" customHeight="1">
      <c r="A361" s="8" t="s">
        <v>33</v>
      </c>
      <c r="B361" s="6">
        <v>26</v>
      </c>
      <c r="C361" s="6" t="s">
        <v>15</v>
      </c>
      <c r="D361" s="6" t="s">
        <v>17</v>
      </c>
      <c r="E361" s="6" t="s">
        <v>12</v>
      </c>
      <c r="F361">
        <f t="shared" si="15"/>
        <v>1</v>
      </c>
      <c r="G361">
        <f t="shared" si="16"/>
      </c>
      <c r="I361">
        <f t="shared" si="17"/>
        <v>1</v>
      </c>
    </row>
    <row r="362" spans="1:9" ht="12.75">
      <c r="A362" s="8" t="s">
        <v>33</v>
      </c>
      <c r="B362" s="6">
        <v>35</v>
      </c>
      <c r="C362" s="6" t="s">
        <v>15</v>
      </c>
      <c r="D362" s="6" t="s">
        <v>17</v>
      </c>
      <c r="E362" s="6" t="s">
        <v>12</v>
      </c>
      <c r="F362">
        <f t="shared" si="15"/>
        <v>1</v>
      </c>
      <c r="G362">
        <f t="shared" si="16"/>
      </c>
      <c r="I362">
        <f t="shared" si="17"/>
        <v>1</v>
      </c>
    </row>
    <row r="363" spans="1:9" ht="12.75">
      <c r="A363" s="8" t="s">
        <v>33</v>
      </c>
      <c r="B363" s="6">
        <v>36</v>
      </c>
      <c r="C363" s="6" t="s">
        <v>15</v>
      </c>
      <c r="D363" s="6" t="s">
        <v>17</v>
      </c>
      <c r="E363" s="6" t="s">
        <v>12</v>
      </c>
      <c r="F363">
        <f t="shared" si="15"/>
        <v>1</v>
      </c>
      <c r="G363">
        <f t="shared" si="16"/>
      </c>
      <c r="I363">
        <f t="shared" si="17"/>
        <v>1</v>
      </c>
    </row>
    <row r="364" spans="1:9" ht="14.25" customHeight="1">
      <c r="A364" s="8" t="s">
        <v>33</v>
      </c>
      <c r="B364" s="6">
        <v>7</v>
      </c>
      <c r="C364" s="6" t="s">
        <v>9</v>
      </c>
      <c r="D364" s="6" t="s">
        <v>11</v>
      </c>
      <c r="E364" s="6" t="s">
        <v>12</v>
      </c>
      <c r="F364">
        <f t="shared" si="15"/>
        <v>1</v>
      </c>
      <c r="G364">
        <f t="shared" si="16"/>
      </c>
      <c r="I364">
        <f t="shared" si="17"/>
        <v>1</v>
      </c>
    </row>
    <row r="365" spans="1:9" ht="12.75">
      <c r="A365" s="8" t="s">
        <v>33</v>
      </c>
      <c r="B365" s="6">
        <v>18</v>
      </c>
      <c r="C365" s="6" t="s">
        <v>9</v>
      </c>
      <c r="D365" s="6" t="s">
        <v>11</v>
      </c>
      <c r="E365" s="6" t="s">
        <v>12</v>
      </c>
      <c r="F365">
        <f t="shared" si="15"/>
        <v>1</v>
      </c>
      <c r="G365">
        <f t="shared" si="16"/>
      </c>
      <c r="I365">
        <f t="shared" si="17"/>
        <v>1</v>
      </c>
    </row>
    <row r="366" spans="1:9" ht="12.75">
      <c r="A366" s="8" t="s">
        <v>33</v>
      </c>
      <c r="B366" s="6">
        <v>19</v>
      </c>
      <c r="C366" s="6" t="s">
        <v>9</v>
      </c>
      <c r="D366" s="6" t="s">
        <v>11</v>
      </c>
      <c r="E366" s="6" t="s">
        <v>12</v>
      </c>
      <c r="F366">
        <f t="shared" si="15"/>
        <v>1</v>
      </c>
      <c r="G366">
        <f t="shared" si="16"/>
      </c>
      <c r="I366">
        <f t="shared" si="17"/>
        <v>1</v>
      </c>
    </row>
    <row r="367" spans="1:9" ht="12.75">
      <c r="A367" s="8" t="s">
        <v>33</v>
      </c>
      <c r="B367" s="6">
        <v>20</v>
      </c>
      <c r="C367" s="6" t="s">
        <v>9</v>
      </c>
      <c r="D367" s="6" t="s">
        <v>11</v>
      </c>
      <c r="E367" s="6" t="s">
        <v>12</v>
      </c>
      <c r="F367">
        <f t="shared" si="15"/>
        <v>1</v>
      </c>
      <c r="G367">
        <f t="shared" si="16"/>
      </c>
      <c r="I367">
        <f t="shared" si="17"/>
        <v>1</v>
      </c>
    </row>
    <row r="368" spans="1:9" ht="12.75">
      <c r="A368" s="8" t="s">
        <v>33</v>
      </c>
      <c r="B368" s="6">
        <v>21</v>
      </c>
      <c r="C368" s="6" t="s">
        <v>9</v>
      </c>
      <c r="D368" s="6" t="s">
        <v>11</v>
      </c>
      <c r="E368" s="6" t="s">
        <v>12</v>
      </c>
      <c r="F368">
        <f t="shared" si="15"/>
        <v>1</v>
      </c>
      <c r="G368">
        <f t="shared" si="16"/>
      </c>
      <c r="I368">
        <f t="shared" si="17"/>
        <v>1</v>
      </c>
    </row>
    <row r="369" spans="1:9" ht="12.75">
      <c r="A369" s="8" t="s">
        <v>33</v>
      </c>
      <c r="B369" s="6">
        <v>22</v>
      </c>
      <c r="C369" s="6" t="s">
        <v>9</v>
      </c>
      <c r="D369" s="6" t="s">
        <v>11</v>
      </c>
      <c r="E369" s="6" t="s">
        <v>12</v>
      </c>
      <c r="F369">
        <f t="shared" si="15"/>
        <v>1</v>
      </c>
      <c r="G369">
        <f t="shared" si="16"/>
      </c>
      <c r="I369">
        <f t="shared" si="17"/>
        <v>1</v>
      </c>
    </row>
    <row r="370" spans="1:9" ht="12.75">
      <c r="A370" s="8" t="s">
        <v>33</v>
      </c>
      <c r="B370" s="6">
        <v>23</v>
      </c>
      <c r="C370" s="6" t="s">
        <v>9</v>
      </c>
      <c r="D370" s="6" t="s">
        <v>11</v>
      </c>
      <c r="E370" s="6" t="s">
        <v>12</v>
      </c>
      <c r="F370">
        <f t="shared" si="15"/>
        <v>1</v>
      </c>
      <c r="G370">
        <f t="shared" si="16"/>
      </c>
      <c r="I370">
        <f t="shared" si="17"/>
        <v>1</v>
      </c>
    </row>
    <row r="371" spans="1:9" ht="12.75">
      <c r="A371" s="8" t="s">
        <v>33</v>
      </c>
      <c r="B371" s="6">
        <v>24</v>
      </c>
      <c r="C371" s="6" t="s">
        <v>9</v>
      </c>
      <c r="D371" s="6" t="s">
        <v>11</v>
      </c>
      <c r="E371" s="6" t="s">
        <v>12</v>
      </c>
      <c r="F371">
        <f t="shared" si="15"/>
        <v>1</v>
      </c>
      <c r="G371">
        <f t="shared" si="16"/>
      </c>
      <c r="I371">
        <f t="shared" si="17"/>
        <v>1</v>
      </c>
    </row>
    <row r="372" spans="1:9" ht="12.75">
      <c r="A372" s="8" t="s">
        <v>33</v>
      </c>
      <c r="B372" s="6">
        <v>25</v>
      </c>
      <c r="C372" s="6" t="s">
        <v>9</v>
      </c>
      <c r="D372" s="6" t="s">
        <v>11</v>
      </c>
      <c r="E372" s="6" t="s">
        <v>12</v>
      </c>
      <c r="F372">
        <f t="shared" si="15"/>
        <v>1</v>
      </c>
      <c r="G372">
        <f t="shared" si="16"/>
      </c>
      <c r="I372">
        <f t="shared" si="17"/>
        <v>1</v>
      </c>
    </row>
    <row r="373" spans="1:9" ht="12.75">
      <c r="A373" s="8" t="s">
        <v>33</v>
      </c>
      <c r="B373" s="6">
        <v>26</v>
      </c>
      <c r="C373" s="6" t="s">
        <v>9</v>
      </c>
      <c r="D373" s="6" t="s">
        <v>11</v>
      </c>
      <c r="E373" s="6" t="s">
        <v>12</v>
      </c>
      <c r="F373">
        <f t="shared" si="15"/>
        <v>1</v>
      </c>
      <c r="G373">
        <f t="shared" si="16"/>
      </c>
      <c r="I373">
        <f t="shared" si="17"/>
        <v>1</v>
      </c>
    </row>
    <row r="374" spans="1:9" ht="12.75">
      <c r="A374" s="8" t="s">
        <v>33</v>
      </c>
      <c r="B374" s="6">
        <v>27</v>
      </c>
      <c r="C374" s="6" t="s">
        <v>9</v>
      </c>
      <c r="D374" s="6" t="s">
        <v>11</v>
      </c>
      <c r="E374" s="6" t="s">
        <v>12</v>
      </c>
      <c r="F374">
        <f t="shared" si="15"/>
        <v>1</v>
      </c>
      <c r="G374">
        <f t="shared" si="16"/>
      </c>
      <c r="I374">
        <f t="shared" si="17"/>
        <v>1</v>
      </c>
    </row>
    <row r="375" spans="1:9" ht="12.75">
      <c r="A375" s="8" t="s">
        <v>33</v>
      </c>
      <c r="B375" s="6">
        <v>28</v>
      </c>
      <c r="C375" s="6" t="s">
        <v>9</v>
      </c>
      <c r="D375" s="6" t="s">
        <v>11</v>
      </c>
      <c r="E375" s="6" t="s">
        <v>12</v>
      </c>
      <c r="F375">
        <f t="shared" si="15"/>
        <v>1</v>
      </c>
      <c r="G375">
        <f t="shared" si="16"/>
      </c>
      <c r="I375">
        <f t="shared" si="17"/>
        <v>1</v>
      </c>
    </row>
    <row r="376" spans="1:9" ht="12.75">
      <c r="A376" s="8" t="s">
        <v>33</v>
      </c>
      <c r="B376" s="6">
        <v>29</v>
      </c>
      <c r="C376" s="6" t="s">
        <v>9</v>
      </c>
      <c r="D376" s="6" t="s">
        <v>11</v>
      </c>
      <c r="E376" s="6" t="s">
        <v>12</v>
      </c>
      <c r="F376">
        <f t="shared" si="15"/>
        <v>1</v>
      </c>
      <c r="G376">
        <f t="shared" si="16"/>
      </c>
      <c r="I376">
        <f t="shared" si="17"/>
        <v>1</v>
      </c>
    </row>
    <row r="377" spans="1:9" ht="12.75">
      <c r="A377" s="8" t="s">
        <v>33</v>
      </c>
      <c r="B377" s="6">
        <v>30</v>
      </c>
      <c r="C377" s="6" t="s">
        <v>9</v>
      </c>
      <c r="D377" s="6" t="s">
        <v>11</v>
      </c>
      <c r="E377" s="6" t="s">
        <v>12</v>
      </c>
      <c r="F377">
        <f t="shared" si="15"/>
        <v>1</v>
      </c>
      <c r="G377">
        <f t="shared" si="16"/>
      </c>
      <c r="I377">
        <f t="shared" si="17"/>
        <v>1</v>
      </c>
    </row>
    <row r="378" spans="1:9" ht="12.75">
      <c r="A378" s="8" t="s">
        <v>33</v>
      </c>
      <c r="B378" s="6">
        <v>31</v>
      </c>
      <c r="C378" s="6" t="s">
        <v>9</v>
      </c>
      <c r="D378" s="6" t="s">
        <v>11</v>
      </c>
      <c r="E378" s="6" t="s">
        <v>12</v>
      </c>
      <c r="F378">
        <f t="shared" si="15"/>
        <v>1</v>
      </c>
      <c r="G378">
        <f t="shared" si="16"/>
      </c>
      <c r="I378">
        <f t="shared" si="17"/>
        <v>1</v>
      </c>
    </row>
    <row r="379" spans="1:9" ht="12.75">
      <c r="A379" s="8" t="s">
        <v>33</v>
      </c>
      <c r="B379" s="6">
        <v>32</v>
      </c>
      <c r="C379" s="6" t="s">
        <v>9</v>
      </c>
      <c r="D379" s="6" t="s">
        <v>11</v>
      </c>
      <c r="E379" s="6" t="s">
        <v>12</v>
      </c>
      <c r="F379">
        <f t="shared" si="15"/>
        <v>1</v>
      </c>
      <c r="G379">
        <f t="shared" si="16"/>
      </c>
      <c r="I379">
        <f t="shared" si="17"/>
        <v>1</v>
      </c>
    </row>
    <row r="380" spans="1:9" ht="12.75">
      <c r="A380" s="8" t="s">
        <v>33</v>
      </c>
      <c r="B380" s="6">
        <v>33</v>
      </c>
      <c r="C380" s="6" t="s">
        <v>9</v>
      </c>
      <c r="D380" s="6" t="s">
        <v>11</v>
      </c>
      <c r="E380" s="6" t="s">
        <v>12</v>
      </c>
      <c r="F380">
        <f t="shared" si="15"/>
        <v>1</v>
      </c>
      <c r="G380">
        <f t="shared" si="16"/>
      </c>
      <c r="I380">
        <f t="shared" si="17"/>
        <v>1</v>
      </c>
    </row>
    <row r="381" spans="1:9" ht="12.75">
      <c r="A381" s="8" t="s">
        <v>33</v>
      </c>
      <c r="B381" s="6">
        <v>34</v>
      </c>
      <c r="C381" s="6" t="s">
        <v>9</v>
      </c>
      <c r="D381" s="6" t="s">
        <v>11</v>
      </c>
      <c r="E381" s="6" t="s">
        <v>12</v>
      </c>
      <c r="F381">
        <f t="shared" si="15"/>
        <v>1</v>
      </c>
      <c r="G381">
        <f t="shared" si="16"/>
      </c>
      <c r="I381">
        <f t="shared" si="17"/>
        <v>1</v>
      </c>
    </row>
    <row r="382" spans="1:9" ht="12.75">
      <c r="A382" s="8" t="s">
        <v>33</v>
      </c>
      <c r="B382" s="6">
        <v>35</v>
      </c>
      <c r="C382" s="6" t="s">
        <v>9</v>
      </c>
      <c r="D382" s="6" t="s">
        <v>11</v>
      </c>
      <c r="E382" s="6" t="s">
        <v>12</v>
      </c>
      <c r="F382">
        <f t="shared" si="15"/>
        <v>1</v>
      </c>
      <c r="G382">
        <f t="shared" si="16"/>
      </c>
      <c r="I382">
        <f t="shared" si="17"/>
        <v>1</v>
      </c>
    </row>
    <row r="383" spans="1:9" ht="12.75">
      <c r="A383" s="8" t="s">
        <v>33</v>
      </c>
      <c r="B383" s="6">
        <v>36</v>
      </c>
      <c r="C383" s="6" t="s">
        <v>9</v>
      </c>
      <c r="D383" s="6" t="s">
        <v>11</v>
      </c>
      <c r="E383" s="6" t="s">
        <v>12</v>
      </c>
      <c r="F383">
        <f t="shared" si="15"/>
        <v>1</v>
      </c>
      <c r="G383">
        <f t="shared" si="16"/>
      </c>
      <c r="I383">
        <f t="shared" si="17"/>
        <v>1</v>
      </c>
    </row>
    <row r="384" spans="1:9" ht="12.75">
      <c r="A384" s="8" t="s">
        <v>33</v>
      </c>
      <c r="B384" s="6">
        <v>9</v>
      </c>
      <c r="C384" s="6" t="s">
        <v>9</v>
      </c>
      <c r="D384" s="6" t="s">
        <v>13</v>
      </c>
      <c r="E384" s="6" t="s">
        <v>12</v>
      </c>
      <c r="F384">
        <f t="shared" si="15"/>
        <v>1</v>
      </c>
      <c r="G384">
        <f t="shared" si="16"/>
      </c>
      <c r="I384">
        <f t="shared" si="17"/>
        <v>1</v>
      </c>
    </row>
    <row r="385" spans="1:9" ht="12.75">
      <c r="A385" s="8" t="s">
        <v>33</v>
      </c>
      <c r="B385" s="6">
        <v>10</v>
      </c>
      <c r="C385" s="6" t="s">
        <v>9</v>
      </c>
      <c r="D385" s="6" t="s">
        <v>13</v>
      </c>
      <c r="E385" s="6" t="s">
        <v>12</v>
      </c>
      <c r="F385">
        <f t="shared" si="15"/>
        <v>1</v>
      </c>
      <c r="G385">
        <f t="shared" si="16"/>
      </c>
      <c r="I385">
        <f t="shared" si="17"/>
        <v>1</v>
      </c>
    </row>
    <row r="386" spans="1:9" ht="12.75">
      <c r="A386" s="8" t="s">
        <v>33</v>
      </c>
      <c r="B386" s="6">
        <v>11</v>
      </c>
      <c r="C386" s="6" t="s">
        <v>9</v>
      </c>
      <c r="D386" s="6" t="s">
        <v>13</v>
      </c>
      <c r="E386" s="6" t="s">
        <v>12</v>
      </c>
      <c r="F386">
        <f t="shared" si="15"/>
        <v>1</v>
      </c>
      <c r="G386">
        <f t="shared" si="16"/>
      </c>
      <c r="I386">
        <f t="shared" si="17"/>
        <v>1</v>
      </c>
    </row>
    <row r="387" spans="1:9" ht="12.75">
      <c r="A387" s="8" t="s">
        <v>33</v>
      </c>
      <c r="B387" s="6">
        <v>12</v>
      </c>
      <c r="C387" s="6" t="s">
        <v>9</v>
      </c>
      <c r="D387" s="6" t="s">
        <v>13</v>
      </c>
      <c r="E387" s="6" t="s">
        <v>12</v>
      </c>
      <c r="F387">
        <f t="shared" si="15"/>
        <v>1</v>
      </c>
      <c r="G387">
        <f t="shared" si="16"/>
      </c>
      <c r="I387">
        <f t="shared" si="17"/>
        <v>1</v>
      </c>
    </row>
    <row r="388" spans="1:9" ht="12.75">
      <c r="A388" s="8" t="s">
        <v>33</v>
      </c>
      <c r="B388" s="6">
        <v>13</v>
      </c>
      <c r="C388" s="6" t="s">
        <v>9</v>
      </c>
      <c r="D388" s="6" t="s">
        <v>13</v>
      </c>
      <c r="E388" s="6" t="s">
        <v>12</v>
      </c>
      <c r="F388">
        <f aca="true" t="shared" si="18" ref="F388:F423">IF(A388="All",1,0)</f>
        <v>1</v>
      </c>
      <c r="G388">
        <f aca="true" t="shared" si="19" ref="G388:G423">IF(F388=1,"",A388)</f>
      </c>
      <c r="I388">
        <f t="shared" si="17"/>
        <v>1</v>
      </c>
    </row>
    <row r="389" spans="1:9" ht="12.75">
      <c r="A389" s="8" t="s">
        <v>33</v>
      </c>
      <c r="B389" s="6">
        <v>14</v>
      </c>
      <c r="C389" s="6" t="s">
        <v>9</v>
      </c>
      <c r="D389" s="6" t="s">
        <v>13</v>
      </c>
      <c r="E389" s="6" t="s">
        <v>12</v>
      </c>
      <c r="F389">
        <f t="shared" si="18"/>
        <v>1</v>
      </c>
      <c r="G389">
        <f t="shared" si="19"/>
      </c>
      <c r="I389">
        <f aca="true" t="shared" si="20" ref="I389:I423">IF(H389&gt;0,H389,F389)</f>
        <v>1</v>
      </c>
    </row>
    <row r="390" spans="1:9" ht="12.75">
      <c r="A390" s="8" t="s">
        <v>33</v>
      </c>
      <c r="B390" s="6">
        <v>15</v>
      </c>
      <c r="C390" s="6" t="s">
        <v>9</v>
      </c>
      <c r="D390" s="6" t="s">
        <v>13</v>
      </c>
      <c r="E390" s="6" t="s">
        <v>12</v>
      </c>
      <c r="F390">
        <f t="shared" si="18"/>
        <v>1</v>
      </c>
      <c r="G390">
        <f t="shared" si="19"/>
      </c>
      <c r="I390">
        <f t="shared" si="20"/>
        <v>1</v>
      </c>
    </row>
    <row r="391" spans="1:9" ht="12.75">
      <c r="A391" s="8" t="s">
        <v>33</v>
      </c>
      <c r="B391" s="6">
        <v>16</v>
      </c>
      <c r="C391" s="6" t="s">
        <v>9</v>
      </c>
      <c r="D391" s="6" t="s">
        <v>13</v>
      </c>
      <c r="E391" s="6" t="s">
        <v>12</v>
      </c>
      <c r="F391">
        <f t="shared" si="18"/>
        <v>1</v>
      </c>
      <c r="G391">
        <f t="shared" si="19"/>
      </c>
      <c r="I391">
        <f t="shared" si="20"/>
        <v>1</v>
      </c>
    </row>
    <row r="392" spans="1:9" ht="12.75">
      <c r="A392" s="8" t="s">
        <v>33</v>
      </c>
      <c r="B392" s="6">
        <v>17</v>
      </c>
      <c r="C392" s="6" t="s">
        <v>9</v>
      </c>
      <c r="D392" s="6" t="s">
        <v>13</v>
      </c>
      <c r="E392" s="6" t="s">
        <v>12</v>
      </c>
      <c r="F392">
        <f t="shared" si="18"/>
        <v>1</v>
      </c>
      <c r="G392">
        <f t="shared" si="19"/>
      </c>
      <c r="I392">
        <f t="shared" si="20"/>
        <v>1</v>
      </c>
    </row>
    <row r="393" spans="1:9" ht="12.75">
      <c r="A393" s="8" t="s">
        <v>33</v>
      </c>
      <c r="B393" s="6">
        <v>18</v>
      </c>
      <c r="C393" s="6" t="s">
        <v>9</v>
      </c>
      <c r="D393" s="6" t="s">
        <v>13</v>
      </c>
      <c r="E393" s="6" t="s">
        <v>12</v>
      </c>
      <c r="F393">
        <f t="shared" si="18"/>
        <v>1</v>
      </c>
      <c r="G393">
        <f t="shared" si="19"/>
      </c>
      <c r="I393">
        <f t="shared" si="20"/>
        <v>1</v>
      </c>
    </row>
    <row r="394" spans="1:9" ht="12.75">
      <c r="A394" s="8" t="s">
        <v>33</v>
      </c>
      <c r="B394" s="6">
        <v>19</v>
      </c>
      <c r="C394" s="6" t="s">
        <v>9</v>
      </c>
      <c r="D394" s="6" t="s">
        <v>13</v>
      </c>
      <c r="E394" s="6" t="s">
        <v>12</v>
      </c>
      <c r="F394">
        <f t="shared" si="18"/>
        <v>1</v>
      </c>
      <c r="G394">
        <f t="shared" si="19"/>
      </c>
      <c r="I394">
        <f t="shared" si="20"/>
        <v>1</v>
      </c>
    </row>
    <row r="395" spans="1:9" ht="12.75">
      <c r="A395" s="8" t="s">
        <v>33</v>
      </c>
      <c r="B395" s="6">
        <v>20</v>
      </c>
      <c r="C395" s="6" t="s">
        <v>9</v>
      </c>
      <c r="D395" s="6" t="s">
        <v>13</v>
      </c>
      <c r="E395" s="6" t="s">
        <v>12</v>
      </c>
      <c r="F395">
        <f t="shared" si="18"/>
        <v>1</v>
      </c>
      <c r="G395">
        <f t="shared" si="19"/>
      </c>
      <c r="I395">
        <f t="shared" si="20"/>
        <v>1</v>
      </c>
    </row>
    <row r="396" spans="1:9" ht="12.75">
      <c r="A396" s="8" t="s">
        <v>33</v>
      </c>
      <c r="B396" s="6">
        <v>21</v>
      </c>
      <c r="C396" s="6" t="s">
        <v>9</v>
      </c>
      <c r="D396" s="6" t="s">
        <v>13</v>
      </c>
      <c r="E396" s="6" t="s">
        <v>12</v>
      </c>
      <c r="F396">
        <f t="shared" si="18"/>
        <v>1</v>
      </c>
      <c r="G396">
        <f t="shared" si="19"/>
      </c>
      <c r="I396">
        <f t="shared" si="20"/>
        <v>1</v>
      </c>
    </row>
    <row r="397" spans="1:9" ht="12.75">
      <c r="A397" s="8" t="s">
        <v>33</v>
      </c>
      <c r="B397" s="6">
        <v>22</v>
      </c>
      <c r="C397" s="6" t="s">
        <v>9</v>
      </c>
      <c r="D397" s="6" t="s">
        <v>13</v>
      </c>
      <c r="E397" s="6" t="s">
        <v>12</v>
      </c>
      <c r="F397">
        <f t="shared" si="18"/>
        <v>1</v>
      </c>
      <c r="G397">
        <f t="shared" si="19"/>
      </c>
      <c r="I397">
        <f t="shared" si="20"/>
        <v>1</v>
      </c>
    </row>
    <row r="398" spans="1:9" ht="12.75">
      <c r="A398" s="8" t="s">
        <v>33</v>
      </c>
      <c r="B398" s="6">
        <v>23</v>
      </c>
      <c r="C398" s="6" t="s">
        <v>9</v>
      </c>
      <c r="D398" s="6" t="s">
        <v>13</v>
      </c>
      <c r="E398" s="6" t="s">
        <v>12</v>
      </c>
      <c r="F398">
        <f t="shared" si="18"/>
        <v>1</v>
      </c>
      <c r="G398">
        <f t="shared" si="19"/>
      </c>
      <c r="I398">
        <f t="shared" si="20"/>
        <v>1</v>
      </c>
    </row>
    <row r="399" spans="1:9" ht="12.75">
      <c r="A399" s="8" t="s">
        <v>33</v>
      </c>
      <c r="B399" s="6">
        <v>24</v>
      </c>
      <c r="C399" s="6" t="s">
        <v>9</v>
      </c>
      <c r="D399" s="6" t="s">
        <v>13</v>
      </c>
      <c r="E399" s="6" t="s">
        <v>12</v>
      </c>
      <c r="F399">
        <f t="shared" si="18"/>
        <v>1</v>
      </c>
      <c r="G399">
        <f t="shared" si="19"/>
      </c>
      <c r="I399">
        <f t="shared" si="20"/>
        <v>1</v>
      </c>
    </row>
    <row r="400" spans="1:9" ht="12.75">
      <c r="A400" s="8" t="s">
        <v>33</v>
      </c>
      <c r="B400" s="6">
        <v>25</v>
      </c>
      <c r="C400" s="6" t="s">
        <v>9</v>
      </c>
      <c r="D400" s="6" t="s">
        <v>13</v>
      </c>
      <c r="E400" s="6" t="s">
        <v>12</v>
      </c>
      <c r="F400">
        <f t="shared" si="18"/>
        <v>1</v>
      </c>
      <c r="G400">
        <f t="shared" si="19"/>
      </c>
      <c r="I400">
        <f t="shared" si="20"/>
        <v>1</v>
      </c>
    </row>
    <row r="401" spans="1:9" ht="12.75">
      <c r="A401" s="8" t="s">
        <v>33</v>
      </c>
      <c r="B401" s="6">
        <v>26</v>
      </c>
      <c r="C401" s="6" t="s">
        <v>9</v>
      </c>
      <c r="D401" s="6" t="s">
        <v>13</v>
      </c>
      <c r="E401" s="6" t="s">
        <v>12</v>
      </c>
      <c r="F401">
        <f t="shared" si="18"/>
        <v>1</v>
      </c>
      <c r="G401">
        <f t="shared" si="19"/>
      </c>
      <c r="I401">
        <f t="shared" si="20"/>
        <v>1</v>
      </c>
    </row>
    <row r="402" spans="1:9" ht="12.75">
      <c r="A402" s="8" t="s">
        <v>33</v>
      </c>
      <c r="B402" s="6">
        <v>27</v>
      </c>
      <c r="C402" s="6" t="s">
        <v>9</v>
      </c>
      <c r="D402" s="6" t="s">
        <v>13</v>
      </c>
      <c r="E402" s="6" t="s">
        <v>12</v>
      </c>
      <c r="F402">
        <f t="shared" si="18"/>
        <v>1</v>
      </c>
      <c r="G402">
        <f t="shared" si="19"/>
      </c>
      <c r="I402">
        <f t="shared" si="20"/>
        <v>1</v>
      </c>
    </row>
    <row r="403" spans="1:9" ht="12.75">
      <c r="A403" s="8" t="s">
        <v>33</v>
      </c>
      <c r="B403" s="6">
        <v>28</v>
      </c>
      <c r="C403" s="6" t="s">
        <v>9</v>
      </c>
      <c r="D403" s="6" t="s">
        <v>13</v>
      </c>
      <c r="E403" s="6" t="s">
        <v>12</v>
      </c>
      <c r="F403">
        <f t="shared" si="18"/>
        <v>1</v>
      </c>
      <c r="G403">
        <f t="shared" si="19"/>
      </c>
      <c r="I403">
        <f t="shared" si="20"/>
        <v>1</v>
      </c>
    </row>
    <row r="404" spans="1:9" ht="12.75">
      <c r="A404" s="8" t="s">
        <v>33</v>
      </c>
      <c r="B404" s="6">
        <v>29</v>
      </c>
      <c r="C404" s="6" t="s">
        <v>9</v>
      </c>
      <c r="D404" s="6" t="s">
        <v>13</v>
      </c>
      <c r="E404" s="6" t="s">
        <v>12</v>
      </c>
      <c r="F404">
        <f t="shared" si="18"/>
        <v>1</v>
      </c>
      <c r="G404">
        <f t="shared" si="19"/>
      </c>
      <c r="I404">
        <f t="shared" si="20"/>
        <v>1</v>
      </c>
    </row>
    <row r="405" spans="1:9" ht="12.75">
      <c r="A405" s="8" t="s">
        <v>33</v>
      </c>
      <c r="B405" s="6">
        <v>30</v>
      </c>
      <c r="C405" s="6" t="s">
        <v>9</v>
      </c>
      <c r="D405" s="6" t="s">
        <v>13</v>
      </c>
      <c r="E405" s="6" t="s">
        <v>12</v>
      </c>
      <c r="F405">
        <f t="shared" si="18"/>
        <v>1</v>
      </c>
      <c r="G405">
        <f t="shared" si="19"/>
      </c>
      <c r="I405">
        <f t="shared" si="20"/>
        <v>1</v>
      </c>
    </row>
    <row r="406" spans="1:9" ht="12.75">
      <c r="A406" s="8" t="s">
        <v>33</v>
      </c>
      <c r="B406" s="6">
        <v>31</v>
      </c>
      <c r="C406" s="6" t="s">
        <v>9</v>
      </c>
      <c r="D406" s="6" t="s">
        <v>13</v>
      </c>
      <c r="E406" s="6" t="s">
        <v>12</v>
      </c>
      <c r="F406">
        <f t="shared" si="18"/>
        <v>1</v>
      </c>
      <c r="G406">
        <f t="shared" si="19"/>
      </c>
      <c r="I406">
        <f t="shared" si="20"/>
        <v>1</v>
      </c>
    </row>
    <row r="407" spans="1:9" ht="12.75">
      <c r="A407" s="8" t="s">
        <v>33</v>
      </c>
      <c r="B407" s="6">
        <v>32</v>
      </c>
      <c r="C407" s="6" t="s">
        <v>9</v>
      </c>
      <c r="D407" s="6" t="s">
        <v>13</v>
      </c>
      <c r="E407" s="6" t="s">
        <v>12</v>
      </c>
      <c r="F407">
        <f t="shared" si="18"/>
        <v>1</v>
      </c>
      <c r="G407">
        <f t="shared" si="19"/>
      </c>
      <c r="I407">
        <f t="shared" si="20"/>
        <v>1</v>
      </c>
    </row>
    <row r="408" spans="1:9" ht="12.75">
      <c r="A408" s="8" t="s">
        <v>33</v>
      </c>
      <c r="B408" s="6">
        <v>33</v>
      </c>
      <c r="C408" s="6" t="s">
        <v>9</v>
      </c>
      <c r="D408" s="6" t="s">
        <v>13</v>
      </c>
      <c r="E408" s="6" t="s">
        <v>12</v>
      </c>
      <c r="F408">
        <f t="shared" si="18"/>
        <v>1</v>
      </c>
      <c r="G408">
        <f t="shared" si="19"/>
      </c>
      <c r="I408">
        <f t="shared" si="20"/>
        <v>1</v>
      </c>
    </row>
    <row r="409" spans="1:9" ht="12.75">
      <c r="A409" s="8" t="s">
        <v>33</v>
      </c>
      <c r="B409" s="6">
        <v>34</v>
      </c>
      <c r="C409" s="6" t="s">
        <v>9</v>
      </c>
      <c r="D409" s="6" t="s">
        <v>13</v>
      </c>
      <c r="E409" s="6" t="s">
        <v>12</v>
      </c>
      <c r="F409">
        <f t="shared" si="18"/>
        <v>1</v>
      </c>
      <c r="G409">
        <f t="shared" si="19"/>
      </c>
      <c r="I409">
        <f t="shared" si="20"/>
        <v>1</v>
      </c>
    </row>
    <row r="410" spans="1:9" ht="12.75">
      <c r="A410" s="8" t="s">
        <v>33</v>
      </c>
      <c r="B410" s="6">
        <v>35</v>
      </c>
      <c r="C410" s="6" t="s">
        <v>9</v>
      </c>
      <c r="D410" s="6" t="s">
        <v>13</v>
      </c>
      <c r="E410" s="6" t="s">
        <v>12</v>
      </c>
      <c r="F410">
        <f t="shared" si="18"/>
        <v>1</v>
      </c>
      <c r="G410">
        <f t="shared" si="19"/>
      </c>
      <c r="I410">
        <f t="shared" si="20"/>
        <v>1</v>
      </c>
    </row>
    <row r="411" spans="1:9" ht="12.75">
      <c r="A411" s="8" t="s">
        <v>33</v>
      </c>
      <c r="B411" s="6">
        <v>36</v>
      </c>
      <c r="C411" s="6" t="s">
        <v>9</v>
      </c>
      <c r="D411" s="6" t="s">
        <v>13</v>
      </c>
      <c r="E411" s="6" t="s">
        <v>12</v>
      </c>
      <c r="F411">
        <f t="shared" si="18"/>
        <v>1</v>
      </c>
      <c r="G411">
        <f t="shared" si="19"/>
      </c>
      <c r="I411">
        <f t="shared" si="20"/>
        <v>1</v>
      </c>
    </row>
    <row r="412" spans="1:9" ht="12.75">
      <c r="A412" s="8" t="s">
        <v>33</v>
      </c>
      <c r="B412" s="6">
        <v>23</v>
      </c>
      <c r="C412" s="6" t="s">
        <v>9</v>
      </c>
      <c r="D412" s="6" t="s">
        <v>14</v>
      </c>
      <c r="E412" s="6" t="s">
        <v>12</v>
      </c>
      <c r="F412">
        <f t="shared" si="18"/>
        <v>1</v>
      </c>
      <c r="G412">
        <f t="shared" si="19"/>
      </c>
      <c r="I412">
        <f t="shared" si="20"/>
        <v>1</v>
      </c>
    </row>
    <row r="413" spans="1:9" ht="12.75">
      <c r="A413" s="8" t="s">
        <v>33</v>
      </c>
      <c r="B413" s="6">
        <v>24</v>
      </c>
      <c r="C413" s="6" t="s">
        <v>9</v>
      </c>
      <c r="D413" s="6" t="s">
        <v>14</v>
      </c>
      <c r="E413" s="6" t="s">
        <v>12</v>
      </c>
      <c r="F413">
        <f t="shared" si="18"/>
        <v>1</v>
      </c>
      <c r="G413">
        <f t="shared" si="19"/>
      </c>
      <c r="I413">
        <f t="shared" si="20"/>
        <v>1</v>
      </c>
    </row>
    <row r="414" spans="1:9" ht="12.75">
      <c r="A414" s="8" t="s">
        <v>33</v>
      </c>
      <c r="B414" s="6">
        <v>25</v>
      </c>
      <c r="C414" s="6" t="s">
        <v>9</v>
      </c>
      <c r="D414" s="6" t="s">
        <v>14</v>
      </c>
      <c r="E414" s="6" t="s">
        <v>12</v>
      </c>
      <c r="F414">
        <f t="shared" si="18"/>
        <v>1</v>
      </c>
      <c r="G414">
        <f t="shared" si="19"/>
      </c>
      <c r="I414">
        <f t="shared" si="20"/>
        <v>1</v>
      </c>
    </row>
    <row r="415" spans="1:9" ht="12.75">
      <c r="A415" s="8" t="s">
        <v>33</v>
      </c>
      <c r="B415" s="6">
        <v>26</v>
      </c>
      <c r="C415" s="6" t="s">
        <v>9</v>
      </c>
      <c r="D415" s="6" t="s">
        <v>14</v>
      </c>
      <c r="E415" s="6" t="s">
        <v>12</v>
      </c>
      <c r="F415">
        <f t="shared" si="18"/>
        <v>1</v>
      </c>
      <c r="G415">
        <f t="shared" si="19"/>
      </c>
      <c r="I415">
        <f t="shared" si="20"/>
        <v>1</v>
      </c>
    </row>
    <row r="416" spans="1:9" ht="12.75">
      <c r="A416" s="8" t="s">
        <v>33</v>
      </c>
      <c r="B416" s="6">
        <v>27</v>
      </c>
      <c r="C416" s="6" t="s">
        <v>9</v>
      </c>
      <c r="D416" s="6" t="s">
        <v>14</v>
      </c>
      <c r="E416" s="6" t="s">
        <v>12</v>
      </c>
      <c r="F416">
        <f t="shared" si="18"/>
        <v>1</v>
      </c>
      <c r="G416">
        <f t="shared" si="19"/>
      </c>
      <c r="I416">
        <f t="shared" si="20"/>
        <v>1</v>
      </c>
    </row>
    <row r="417" spans="1:9" ht="12.75">
      <c r="A417" s="8" t="s">
        <v>33</v>
      </c>
      <c r="B417" s="6">
        <v>28</v>
      </c>
      <c r="C417" s="6" t="s">
        <v>9</v>
      </c>
      <c r="D417" s="6" t="s">
        <v>14</v>
      </c>
      <c r="E417" s="6" t="s">
        <v>12</v>
      </c>
      <c r="F417">
        <f t="shared" si="18"/>
        <v>1</v>
      </c>
      <c r="G417">
        <f t="shared" si="19"/>
      </c>
      <c r="I417">
        <f t="shared" si="20"/>
        <v>1</v>
      </c>
    </row>
    <row r="418" spans="1:9" ht="12.75">
      <c r="A418" s="8" t="s">
        <v>33</v>
      </c>
      <c r="B418" s="6">
        <v>31</v>
      </c>
      <c r="C418" s="6" t="s">
        <v>9</v>
      </c>
      <c r="D418" s="6" t="s">
        <v>14</v>
      </c>
      <c r="E418" s="6" t="s">
        <v>12</v>
      </c>
      <c r="F418">
        <f t="shared" si="18"/>
        <v>1</v>
      </c>
      <c r="G418">
        <f t="shared" si="19"/>
      </c>
      <c r="I418">
        <f t="shared" si="20"/>
        <v>1</v>
      </c>
    </row>
    <row r="419" spans="1:9" ht="12.75">
      <c r="A419" s="8" t="s">
        <v>33</v>
      </c>
      <c r="B419" s="6">
        <v>32</v>
      </c>
      <c r="C419" s="6" t="s">
        <v>9</v>
      </c>
      <c r="D419" s="6" t="s">
        <v>14</v>
      </c>
      <c r="E419" s="6" t="s">
        <v>12</v>
      </c>
      <c r="F419">
        <f t="shared" si="18"/>
        <v>1</v>
      </c>
      <c r="G419">
        <f t="shared" si="19"/>
      </c>
      <c r="I419">
        <f t="shared" si="20"/>
        <v>1</v>
      </c>
    </row>
    <row r="420" spans="1:9" ht="12.75">
      <c r="A420" s="8" t="s">
        <v>33</v>
      </c>
      <c r="B420" s="6">
        <v>33</v>
      </c>
      <c r="C420" s="6" t="s">
        <v>9</v>
      </c>
      <c r="D420" s="6" t="s">
        <v>14</v>
      </c>
      <c r="E420" s="6" t="s">
        <v>12</v>
      </c>
      <c r="F420">
        <f t="shared" si="18"/>
        <v>1</v>
      </c>
      <c r="G420">
        <f t="shared" si="19"/>
      </c>
      <c r="I420">
        <f t="shared" si="20"/>
        <v>1</v>
      </c>
    </row>
    <row r="421" spans="1:9" ht="12.75">
      <c r="A421" s="8" t="s">
        <v>33</v>
      </c>
      <c r="B421" s="6">
        <v>34</v>
      </c>
      <c r="C421" s="6" t="s">
        <v>9</v>
      </c>
      <c r="D421" s="6" t="s">
        <v>14</v>
      </c>
      <c r="E421" s="6" t="s">
        <v>12</v>
      </c>
      <c r="F421">
        <f t="shared" si="18"/>
        <v>1</v>
      </c>
      <c r="G421">
        <f t="shared" si="19"/>
      </c>
      <c r="I421">
        <f t="shared" si="20"/>
        <v>1</v>
      </c>
    </row>
    <row r="422" spans="1:9" ht="12.75">
      <c r="A422" s="8" t="s">
        <v>33</v>
      </c>
      <c r="B422" s="6">
        <v>35</v>
      </c>
      <c r="C422" s="6" t="s">
        <v>9</v>
      </c>
      <c r="D422" s="6" t="s">
        <v>14</v>
      </c>
      <c r="E422" s="6" t="s">
        <v>12</v>
      </c>
      <c r="F422">
        <f t="shared" si="18"/>
        <v>1</v>
      </c>
      <c r="G422">
        <f t="shared" si="19"/>
      </c>
      <c r="I422">
        <f t="shared" si="20"/>
        <v>1</v>
      </c>
    </row>
    <row r="423" spans="1:9" ht="12.75">
      <c r="A423" s="8" t="s">
        <v>33</v>
      </c>
      <c r="B423" s="6">
        <v>36</v>
      </c>
      <c r="C423" s="6" t="s">
        <v>9</v>
      </c>
      <c r="D423" s="6" t="s">
        <v>14</v>
      </c>
      <c r="E423" s="6" t="s">
        <v>12</v>
      </c>
      <c r="F423">
        <f t="shared" si="18"/>
        <v>1</v>
      </c>
      <c r="G423">
        <f t="shared" si="19"/>
      </c>
      <c r="I423">
        <f t="shared" si="20"/>
        <v>1</v>
      </c>
    </row>
    <row r="424" spans="2:10" ht="12.75">
      <c r="B424" s="4"/>
      <c r="C424" s="2"/>
      <c r="D424" s="2"/>
      <c r="E424" s="2"/>
      <c r="I424">
        <f>SUM(I2:I423)</f>
        <v>380.8612525</v>
      </c>
      <c r="J424">
        <f>640*I424</f>
        <v>243751.20159999997</v>
      </c>
    </row>
    <row r="425" spans="3:5" ht="12.75">
      <c r="C425" s="2"/>
      <c r="D425" s="2"/>
      <c r="E425" s="2"/>
    </row>
    <row r="426" spans="3:5" ht="12.75">
      <c r="C426" s="2"/>
      <c r="D426" s="2"/>
      <c r="E426" s="2"/>
    </row>
    <row r="427" spans="3:5" ht="12.75">
      <c r="C427" s="2"/>
      <c r="D427" s="2"/>
      <c r="E427" s="2"/>
    </row>
    <row r="428" spans="3:5" ht="12.75">
      <c r="C428" s="2"/>
      <c r="D428" s="2"/>
      <c r="E428" s="2"/>
    </row>
    <row r="429" spans="3:5" ht="12.75">
      <c r="C429" s="2"/>
      <c r="D429" s="2"/>
      <c r="E429" s="2"/>
    </row>
  </sheetData>
  <sheetProtection/>
  <printOptions horizontalCentered="1"/>
  <pageMargins left="0.5" right="0.5" top="1" bottom="0.25" header="0.5" footer="0.5"/>
  <pageSetup horizontalDpi="600" verticalDpi="600" orientation="portrait"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1:J118"/>
  <sheetViews>
    <sheetView view="pageBreakPreview" zoomScale="115" zoomScaleNormal="85" zoomScaleSheetLayoutView="115" zoomScalePageLayoutView="0" workbookViewId="0" topLeftCell="A19">
      <selection activeCell="D37" sqref="D37"/>
    </sheetView>
  </sheetViews>
  <sheetFormatPr defaultColWidth="9.140625" defaultRowHeight="12.75"/>
  <cols>
    <col min="1" max="1" width="35.57421875" style="0" customWidth="1"/>
    <col min="3" max="3" width="10.8515625" style="0" customWidth="1"/>
    <col min="7" max="7" width="33.140625" style="0" customWidth="1"/>
  </cols>
  <sheetData>
    <row r="1" spans="1:5" ht="12.75">
      <c r="A1" s="12" t="s">
        <v>72</v>
      </c>
      <c r="B1" s="13" t="s">
        <v>0</v>
      </c>
      <c r="C1" s="13" t="s">
        <v>1</v>
      </c>
      <c r="D1" s="13" t="s">
        <v>2</v>
      </c>
      <c r="E1" s="13" t="s">
        <v>3</v>
      </c>
    </row>
    <row r="2" spans="1:5" s="10" customFormat="1" ht="12.75">
      <c r="A2" s="14" t="s">
        <v>107</v>
      </c>
      <c r="B2" s="15">
        <v>5</v>
      </c>
      <c r="C2" s="15" t="s">
        <v>15</v>
      </c>
      <c r="D2" s="15" t="s">
        <v>10</v>
      </c>
      <c r="E2" s="15" t="s">
        <v>6</v>
      </c>
    </row>
    <row r="3" spans="1:9" ht="12.75">
      <c r="A3" s="5" t="s">
        <v>33</v>
      </c>
      <c r="B3" s="6">
        <v>6</v>
      </c>
      <c r="C3" s="6" t="s">
        <v>15</v>
      </c>
      <c r="D3" s="6" t="s">
        <v>10</v>
      </c>
      <c r="E3" s="6" t="s">
        <v>6</v>
      </c>
      <c r="F3">
        <f>IF(A3="All",1,0)</f>
        <v>1</v>
      </c>
      <c r="G3">
        <f>IF(F3=1,"",A3)</f>
      </c>
      <c r="I3">
        <f>IF(H3&gt;0,H3,F3)</f>
        <v>1</v>
      </c>
    </row>
    <row r="4" spans="1:9" ht="12.75">
      <c r="A4" s="8" t="s">
        <v>61</v>
      </c>
      <c r="B4" s="7">
        <v>7</v>
      </c>
      <c r="C4" s="6" t="s">
        <v>15</v>
      </c>
      <c r="D4" s="6" t="s">
        <v>10</v>
      </c>
      <c r="E4" s="6" t="s">
        <v>6</v>
      </c>
      <c r="F4">
        <f aca="true" t="shared" si="0" ref="F4:F67">IF(A4="All",1,0)</f>
        <v>0</v>
      </c>
      <c r="G4" t="str">
        <f aca="true" t="shared" si="1" ref="G4:G67">IF(F4=1,"",A4)</f>
        <v>All, except that part deeded for 1-80S</v>
      </c>
      <c r="H4">
        <v>0.75</v>
      </c>
      <c r="I4">
        <f aca="true" t="shared" si="2" ref="I4:I67">IF(H4&gt;0,H4,F4)</f>
        <v>0.75</v>
      </c>
    </row>
    <row r="5" spans="1:9" ht="12.75">
      <c r="A5" s="5" t="s">
        <v>33</v>
      </c>
      <c r="B5" s="6">
        <v>4</v>
      </c>
      <c r="C5" s="6" t="s">
        <v>9</v>
      </c>
      <c r="D5" s="6" t="s">
        <v>5</v>
      </c>
      <c r="E5" s="6" t="s">
        <v>6</v>
      </c>
      <c r="F5">
        <f t="shared" si="0"/>
        <v>1</v>
      </c>
      <c r="G5">
        <f t="shared" si="1"/>
      </c>
      <c r="I5">
        <f t="shared" si="2"/>
        <v>1</v>
      </c>
    </row>
    <row r="6" spans="1:9" ht="12.75">
      <c r="A6" s="5" t="s">
        <v>33</v>
      </c>
      <c r="B6" s="6">
        <v>5</v>
      </c>
      <c r="C6" s="6" t="s">
        <v>9</v>
      </c>
      <c r="D6" s="6" t="s">
        <v>5</v>
      </c>
      <c r="E6" s="6" t="s">
        <v>6</v>
      </c>
      <c r="F6">
        <f t="shared" si="0"/>
        <v>1</v>
      </c>
      <c r="G6">
        <f t="shared" si="1"/>
      </c>
      <c r="I6">
        <f t="shared" si="2"/>
        <v>1</v>
      </c>
    </row>
    <row r="7" spans="1:9" ht="12.75">
      <c r="A7" s="5" t="s">
        <v>33</v>
      </c>
      <c r="B7" s="6">
        <v>6</v>
      </c>
      <c r="C7" s="6" t="s">
        <v>9</v>
      </c>
      <c r="D7" s="6" t="s">
        <v>5</v>
      </c>
      <c r="E7" s="6" t="s">
        <v>6</v>
      </c>
      <c r="F7">
        <f t="shared" si="0"/>
        <v>1</v>
      </c>
      <c r="G7">
        <f t="shared" si="1"/>
      </c>
      <c r="I7">
        <f t="shared" si="2"/>
        <v>1</v>
      </c>
    </row>
    <row r="8" spans="1:9" ht="12.75">
      <c r="A8" s="5" t="s">
        <v>33</v>
      </c>
      <c r="B8" s="6">
        <v>7</v>
      </c>
      <c r="C8" s="6" t="s">
        <v>9</v>
      </c>
      <c r="D8" s="6" t="s">
        <v>5</v>
      </c>
      <c r="E8" s="6" t="s">
        <v>6</v>
      </c>
      <c r="F8">
        <f t="shared" si="0"/>
        <v>1</v>
      </c>
      <c r="G8">
        <f t="shared" si="1"/>
      </c>
      <c r="I8">
        <f t="shared" si="2"/>
        <v>1</v>
      </c>
    </row>
    <row r="9" spans="1:9" ht="12.75">
      <c r="A9" s="5" t="s">
        <v>33</v>
      </c>
      <c r="B9" s="6">
        <v>1</v>
      </c>
      <c r="C9" s="6" t="s">
        <v>9</v>
      </c>
      <c r="D9" s="6" t="s">
        <v>7</v>
      </c>
      <c r="E9" s="6" t="s">
        <v>6</v>
      </c>
      <c r="F9">
        <f t="shared" si="0"/>
        <v>1</v>
      </c>
      <c r="G9">
        <f t="shared" si="1"/>
      </c>
      <c r="I9">
        <f t="shared" si="2"/>
        <v>1</v>
      </c>
    </row>
    <row r="10" spans="1:9" ht="12.75">
      <c r="A10" s="5" t="s">
        <v>33</v>
      </c>
      <c r="B10" s="6">
        <v>2</v>
      </c>
      <c r="C10" s="6" t="s">
        <v>9</v>
      </c>
      <c r="D10" s="6" t="s">
        <v>7</v>
      </c>
      <c r="E10" s="6" t="s">
        <v>6</v>
      </c>
      <c r="F10">
        <f t="shared" si="0"/>
        <v>1</v>
      </c>
      <c r="G10">
        <f t="shared" si="1"/>
      </c>
      <c r="I10">
        <f t="shared" si="2"/>
        <v>1</v>
      </c>
    </row>
    <row r="11" spans="1:9" ht="12.75">
      <c r="A11" s="5" t="s">
        <v>33</v>
      </c>
      <c r="B11" s="6">
        <v>3</v>
      </c>
      <c r="C11" s="6" t="s">
        <v>9</v>
      </c>
      <c r="D11" s="6" t="s">
        <v>7</v>
      </c>
      <c r="E11" s="6" t="s">
        <v>6</v>
      </c>
      <c r="F11">
        <f t="shared" si="0"/>
        <v>1</v>
      </c>
      <c r="G11">
        <f t="shared" si="1"/>
      </c>
      <c r="I11">
        <f t="shared" si="2"/>
        <v>1</v>
      </c>
    </row>
    <row r="12" spans="1:9" ht="12.75">
      <c r="A12" s="5" t="s">
        <v>33</v>
      </c>
      <c r="B12" s="6">
        <v>4</v>
      </c>
      <c r="C12" s="6" t="s">
        <v>9</v>
      </c>
      <c r="D12" s="6" t="s">
        <v>7</v>
      </c>
      <c r="E12" s="6" t="s">
        <v>6</v>
      </c>
      <c r="F12">
        <f t="shared" si="0"/>
        <v>1</v>
      </c>
      <c r="G12">
        <f t="shared" si="1"/>
      </c>
      <c r="I12">
        <f t="shared" si="2"/>
        <v>1</v>
      </c>
    </row>
    <row r="13" spans="1:9" ht="12.75">
      <c r="A13" s="5" t="s">
        <v>33</v>
      </c>
      <c r="B13" s="6">
        <v>5</v>
      </c>
      <c r="C13" s="6" t="s">
        <v>9</v>
      </c>
      <c r="D13" s="6" t="s">
        <v>7</v>
      </c>
      <c r="E13" s="6" t="s">
        <v>6</v>
      </c>
      <c r="F13">
        <f t="shared" si="0"/>
        <v>1</v>
      </c>
      <c r="G13">
        <f t="shared" si="1"/>
      </c>
      <c r="I13">
        <f t="shared" si="2"/>
        <v>1</v>
      </c>
    </row>
    <row r="14" spans="1:9" ht="12.75">
      <c r="A14" s="5" t="s">
        <v>33</v>
      </c>
      <c r="B14" s="6">
        <v>6</v>
      </c>
      <c r="C14" s="6" t="s">
        <v>9</v>
      </c>
      <c r="D14" s="6" t="s">
        <v>7</v>
      </c>
      <c r="E14" s="6" t="s">
        <v>6</v>
      </c>
      <c r="F14">
        <f t="shared" si="0"/>
        <v>1</v>
      </c>
      <c r="G14">
        <f t="shared" si="1"/>
      </c>
      <c r="I14">
        <f t="shared" si="2"/>
        <v>1</v>
      </c>
    </row>
    <row r="15" spans="1:9" ht="12.75">
      <c r="A15" s="5" t="s">
        <v>33</v>
      </c>
      <c r="B15" s="6">
        <v>7</v>
      </c>
      <c r="C15" s="6" t="s">
        <v>9</v>
      </c>
      <c r="D15" s="6" t="s">
        <v>7</v>
      </c>
      <c r="E15" s="6" t="s">
        <v>6</v>
      </c>
      <c r="F15">
        <f t="shared" si="0"/>
        <v>1</v>
      </c>
      <c r="G15">
        <f t="shared" si="1"/>
      </c>
      <c r="I15">
        <f t="shared" si="2"/>
        <v>1</v>
      </c>
    </row>
    <row r="16" spans="1:9" ht="12.75">
      <c r="A16" s="5" t="s">
        <v>33</v>
      </c>
      <c r="B16" s="6">
        <v>8</v>
      </c>
      <c r="C16" s="6" t="s">
        <v>9</v>
      </c>
      <c r="D16" s="6" t="s">
        <v>7</v>
      </c>
      <c r="E16" s="6" t="s">
        <v>6</v>
      </c>
      <c r="F16">
        <f t="shared" si="0"/>
        <v>1</v>
      </c>
      <c r="G16">
        <f t="shared" si="1"/>
      </c>
      <c r="I16">
        <f t="shared" si="2"/>
        <v>1</v>
      </c>
    </row>
    <row r="17" spans="1:9" ht="12.75">
      <c r="A17" s="5" t="s">
        <v>33</v>
      </c>
      <c r="B17" s="6">
        <v>9</v>
      </c>
      <c r="C17" s="6" t="s">
        <v>9</v>
      </c>
      <c r="D17" s="6" t="s">
        <v>7</v>
      </c>
      <c r="E17" s="6" t="s">
        <v>6</v>
      </c>
      <c r="F17">
        <f t="shared" si="0"/>
        <v>1</v>
      </c>
      <c r="G17">
        <f t="shared" si="1"/>
      </c>
      <c r="I17">
        <f t="shared" si="2"/>
        <v>1</v>
      </c>
    </row>
    <row r="18" spans="1:9" ht="12.75">
      <c r="A18" s="5" t="s">
        <v>33</v>
      </c>
      <c r="B18" s="6">
        <v>10</v>
      </c>
      <c r="C18" s="6" t="s">
        <v>9</v>
      </c>
      <c r="D18" s="6" t="s">
        <v>7</v>
      </c>
      <c r="E18" s="6" t="s">
        <v>6</v>
      </c>
      <c r="F18">
        <f t="shared" si="0"/>
        <v>1</v>
      </c>
      <c r="G18">
        <f t="shared" si="1"/>
      </c>
      <c r="I18">
        <f t="shared" si="2"/>
        <v>1</v>
      </c>
    </row>
    <row r="19" spans="1:9" ht="12.75">
      <c r="A19" s="5" t="s">
        <v>33</v>
      </c>
      <c r="B19" s="6">
        <v>11</v>
      </c>
      <c r="C19" s="6" t="s">
        <v>9</v>
      </c>
      <c r="D19" s="6" t="s">
        <v>7</v>
      </c>
      <c r="E19" s="6" t="s">
        <v>6</v>
      </c>
      <c r="F19">
        <f t="shared" si="0"/>
        <v>1</v>
      </c>
      <c r="G19">
        <f t="shared" si="1"/>
      </c>
      <c r="I19">
        <f t="shared" si="2"/>
        <v>1</v>
      </c>
    </row>
    <row r="20" spans="1:9" ht="12.75">
      <c r="A20" s="5" t="s">
        <v>33</v>
      </c>
      <c r="B20" s="6">
        <v>12</v>
      </c>
      <c r="C20" s="6" t="s">
        <v>9</v>
      </c>
      <c r="D20" s="6" t="s">
        <v>7</v>
      </c>
      <c r="E20" s="6" t="s">
        <v>6</v>
      </c>
      <c r="F20">
        <f t="shared" si="0"/>
        <v>1</v>
      </c>
      <c r="G20">
        <f t="shared" si="1"/>
      </c>
      <c r="I20">
        <f t="shared" si="2"/>
        <v>1</v>
      </c>
    </row>
    <row r="21" spans="1:9" ht="12.75">
      <c r="A21" s="5" t="s">
        <v>90</v>
      </c>
      <c r="B21" s="7">
        <v>15</v>
      </c>
      <c r="C21" s="6" t="s">
        <v>9</v>
      </c>
      <c r="D21" s="6" t="s">
        <v>7</v>
      </c>
      <c r="E21" s="6" t="s">
        <v>6</v>
      </c>
      <c r="F21">
        <f t="shared" si="0"/>
        <v>0</v>
      </c>
      <c r="G21" t="str">
        <f t="shared" si="1"/>
        <v>NE1/4 and SE1/4</v>
      </c>
      <c r="H21">
        <v>0.5</v>
      </c>
      <c r="I21">
        <f t="shared" si="2"/>
        <v>0.5</v>
      </c>
    </row>
    <row r="22" spans="1:9" ht="12.75">
      <c r="A22" s="5" t="s">
        <v>33</v>
      </c>
      <c r="B22" s="6">
        <v>1</v>
      </c>
      <c r="C22" s="6" t="s">
        <v>9</v>
      </c>
      <c r="D22" s="6" t="s">
        <v>8</v>
      </c>
      <c r="E22" s="6" t="s">
        <v>6</v>
      </c>
      <c r="F22">
        <f t="shared" si="0"/>
        <v>1</v>
      </c>
      <c r="G22">
        <f t="shared" si="1"/>
      </c>
      <c r="I22">
        <f t="shared" si="2"/>
        <v>1</v>
      </c>
    </row>
    <row r="23" spans="1:9" ht="12.75">
      <c r="A23" s="5" t="s">
        <v>33</v>
      </c>
      <c r="B23" s="6">
        <v>2</v>
      </c>
      <c r="C23" s="6" t="s">
        <v>9</v>
      </c>
      <c r="D23" s="6" t="s">
        <v>8</v>
      </c>
      <c r="E23" s="6" t="s">
        <v>6</v>
      </c>
      <c r="F23">
        <f t="shared" si="0"/>
        <v>1</v>
      </c>
      <c r="G23">
        <f t="shared" si="1"/>
      </c>
      <c r="I23">
        <f t="shared" si="2"/>
        <v>1</v>
      </c>
    </row>
    <row r="24" spans="1:9" ht="12.75">
      <c r="A24" s="5" t="s">
        <v>33</v>
      </c>
      <c r="B24" s="6">
        <v>3</v>
      </c>
      <c r="C24" s="6" t="s">
        <v>9</v>
      </c>
      <c r="D24" s="6" t="s">
        <v>8</v>
      </c>
      <c r="E24" s="6" t="s">
        <v>6</v>
      </c>
      <c r="F24">
        <f t="shared" si="0"/>
        <v>1</v>
      </c>
      <c r="G24">
        <f t="shared" si="1"/>
      </c>
      <c r="I24">
        <f t="shared" si="2"/>
        <v>1</v>
      </c>
    </row>
    <row r="25" spans="1:9" ht="12.75">
      <c r="A25" s="5" t="s">
        <v>33</v>
      </c>
      <c r="B25" s="6">
        <v>4</v>
      </c>
      <c r="C25" s="6" t="s">
        <v>9</v>
      </c>
      <c r="D25" s="6" t="s">
        <v>8</v>
      </c>
      <c r="E25" s="6" t="s">
        <v>6</v>
      </c>
      <c r="F25">
        <f t="shared" si="0"/>
        <v>1</v>
      </c>
      <c r="G25">
        <f t="shared" si="1"/>
      </c>
      <c r="I25">
        <f t="shared" si="2"/>
        <v>1</v>
      </c>
    </row>
    <row r="26" spans="1:9" ht="12.75">
      <c r="A26" s="5" t="s">
        <v>33</v>
      </c>
      <c r="B26" s="6">
        <v>5</v>
      </c>
      <c r="C26" s="6" t="s">
        <v>9</v>
      </c>
      <c r="D26" s="6" t="s">
        <v>8</v>
      </c>
      <c r="E26" s="6" t="s">
        <v>6</v>
      </c>
      <c r="F26">
        <f t="shared" si="0"/>
        <v>1</v>
      </c>
      <c r="G26">
        <f t="shared" si="1"/>
      </c>
      <c r="I26">
        <f t="shared" si="2"/>
        <v>1</v>
      </c>
    </row>
    <row r="27" spans="1:9" ht="12.75">
      <c r="A27" s="5" t="s">
        <v>33</v>
      </c>
      <c r="B27" s="6">
        <v>6</v>
      </c>
      <c r="C27" s="6" t="s">
        <v>9</v>
      </c>
      <c r="D27" s="6" t="s">
        <v>8</v>
      </c>
      <c r="E27" s="6" t="s">
        <v>6</v>
      </c>
      <c r="F27">
        <f t="shared" si="0"/>
        <v>1</v>
      </c>
      <c r="G27">
        <f t="shared" si="1"/>
      </c>
      <c r="I27">
        <f t="shared" si="2"/>
        <v>1</v>
      </c>
    </row>
    <row r="28" spans="1:9" ht="12.75">
      <c r="A28" s="5" t="s">
        <v>33</v>
      </c>
      <c r="B28" s="6">
        <v>7</v>
      </c>
      <c r="C28" s="6" t="s">
        <v>9</v>
      </c>
      <c r="D28" s="6" t="s">
        <v>8</v>
      </c>
      <c r="E28" s="6" t="s">
        <v>6</v>
      </c>
      <c r="F28">
        <f t="shared" si="0"/>
        <v>1</v>
      </c>
      <c r="G28">
        <f t="shared" si="1"/>
      </c>
      <c r="I28">
        <f t="shared" si="2"/>
        <v>1</v>
      </c>
    </row>
    <row r="29" spans="1:9" ht="12.75">
      <c r="A29" s="5" t="s">
        <v>33</v>
      </c>
      <c r="B29" s="6">
        <v>8</v>
      </c>
      <c r="C29" s="6" t="s">
        <v>9</v>
      </c>
      <c r="D29" s="6" t="s">
        <v>8</v>
      </c>
      <c r="E29" s="6" t="s">
        <v>6</v>
      </c>
      <c r="F29">
        <f t="shared" si="0"/>
        <v>1</v>
      </c>
      <c r="G29">
        <f t="shared" si="1"/>
      </c>
      <c r="I29">
        <f t="shared" si="2"/>
        <v>1</v>
      </c>
    </row>
    <row r="30" spans="1:9" ht="12.75">
      <c r="A30" s="5" t="s">
        <v>33</v>
      </c>
      <c r="B30" s="6">
        <v>9</v>
      </c>
      <c r="C30" s="6" t="s">
        <v>9</v>
      </c>
      <c r="D30" s="6" t="s">
        <v>8</v>
      </c>
      <c r="E30" s="6" t="s">
        <v>6</v>
      </c>
      <c r="F30">
        <f t="shared" si="0"/>
        <v>1</v>
      </c>
      <c r="G30">
        <f t="shared" si="1"/>
      </c>
      <c r="I30">
        <f t="shared" si="2"/>
        <v>1</v>
      </c>
    </row>
    <row r="31" spans="1:9" ht="12.75">
      <c r="A31" s="5" t="s">
        <v>33</v>
      </c>
      <c r="B31" s="6">
        <v>10</v>
      </c>
      <c r="C31" s="6" t="s">
        <v>9</v>
      </c>
      <c r="D31" s="6" t="s">
        <v>8</v>
      </c>
      <c r="E31" s="6" t="s">
        <v>6</v>
      </c>
      <c r="F31">
        <f t="shared" si="0"/>
        <v>1</v>
      </c>
      <c r="G31">
        <f t="shared" si="1"/>
      </c>
      <c r="I31">
        <f t="shared" si="2"/>
        <v>1</v>
      </c>
    </row>
    <row r="32" spans="1:9" ht="12.75">
      <c r="A32" s="5" t="s">
        <v>33</v>
      </c>
      <c r="B32" s="6">
        <v>11</v>
      </c>
      <c r="C32" s="6" t="s">
        <v>9</v>
      </c>
      <c r="D32" s="6" t="s">
        <v>8</v>
      </c>
      <c r="E32" s="6" t="s">
        <v>6</v>
      </c>
      <c r="F32">
        <f t="shared" si="0"/>
        <v>1</v>
      </c>
      <c r="G32">
        <f t="shared" si="1"/>
      </c>
      <c r="I32">
        <f t="shared" si="2"/>
        <v>1</v>
      </c>
    </row>
    <row r="33" spans="1:9" ht="12.75">
      <c r="A33" s="5" t="s">
        <v>33</v>
      </c>
      <c r="B33" s="6">
        <v>12</v>
      </c>
      <c r="C33" s="6" t="s">
        <v>9</v>
      </c>
      <c r="D33" s="6" t="s">
        <v>8</v>
      </c>
      <c r="E33" s="6" t="s">
        <v>6</v>
      </c>
      <c r="F33">
        <f t="shared" si="0"/>
        <v>1</v>
      </c>
      <c r="G33">
        <f t="shared" si="1"/>
      </c>
      <c r="I33">
        <f t="shared" si="2"/>
        <v>1</v>
      </c>
    </row>
    <row r="34" spans="1:9" ht="12.75">
      <c r="A34" s="5" t="s">
        <v>33</v>
      </c>
      <c r="B34" s="6">
        <v>14</v>
      </c>
      <c r="C34" s="6" t="s">
        <v>9</v>
      </c>
      <c r="D34" s="6" t="s">
        <v>8</v>
      </c>
      <c r="E34" s="6" t="s">
        <v>6</v>
      </c>
      <c r="F34">
        <f t="shared" si="0"/>
        <v>1</v>
      </c>
      <c r="G34">
        <f t="shared" si="1"/>
      </c>
      <c r="I34">
        <f t="shared" si="2"/>
        <v>1</v>
      </c>
    </row>
    <row r="35" spans="1:9" ht="12.75">
      <c r="A35" s="5" t="s">
        <v>33</v>
      </c>
      <c r="B35" s="6">
        <v>15</v>
      </c>
      <c r="C35" s="6" t="s">
        <v>9</v>
      </c>
      <c r="D35" s="6" t="s">
        <v>8</v>
      </c>
      <c r="E35" s="6" t="s">
        <v>6</v>
      </c>
      <c r="F35">
        <f t="shared" si="0"/>
        <v>1</v>
      </c>
      <c r="G35">
        <f t="shared" si="1"/>
      </c>
      <c r="I35">
        <f t="shared" si="2"/>
        <v>1</v>
      </c>
    </row>
    <row r="36" spans="1:9" ht="12.75">
      <c r="A36" s="5" t="s">
        <v>33</v>
      </c>
      <c r="B36" s="6">
        <v>16</v>
      </c>
      <c r="C36" s="6" t="s">
        <v>9</v>
      </c>
      <c r="D36" s="6" t="s">
        <v>8</v>
      </c>
      <c r="E36" s="6" t="s">
        <v>6</v>
      </c>
      <c r="F36">
        <f t="shared" si="0"/>
        <v>1</v>
      </c>
      <c r="G36">
        <f t="shared" si="1"/>
      </c>
      <c r="I36">
        <f t="shared" si="2"/>
        <v>1</v>
      </c>
    </row>
    <row r="37" spans="1:9" ht="12.75">
      <c r="A37" s="5" t="s">
        <v>33</v>
      </c>
      <c r="B37" s="6">
        <v>17</v>
      </c>
      <c r="C37" s="6" t="s">
        <v>9</v>
      </c>
      <c r="D37" s="6" t="s">
        <v>8</v>
      </c>
      <c r="E37" s="6" t="s">
        <v>6</v>
      </c>
      <c r="F37">
        <f t="shared" si="0"/>
        <v>1</v>
      </c>
      <c r="G37">
        <f t="shared" si="1"/>
      </c>
      <c r="I37">
        <f t="shared" si="2"/>
        <v>1</v>
      </c>
    </row>
    <row r="38" spans="1:9" ht="12.75">
      <c r="A38" s="5" t="s">
        <v>33</v>
      </c>
      <c r="B38" s="6">
        <v>18</v>
      </c>
      <c r="C38" s="6" t="s">
        <v>9</v>
      </c>
      <c r="D38" s="6" t="s">
        <v>8</v>
      </c>
      <c r="E38" s="6" t="s">
        <v>6</v>
      </c>
      <c r="F38">
        <f t="shared" si="0"/>
        <v>1</v>
      </c>
      <c r="G38">
        <f t="shared" si="1"/>
      </c>
      <c r="I38">
        <f t="shared" si="2"/>
        <v>1</v>
      </c>
    </row>
    <row r="39" spans="1:9" ht="12.75">
      <c r="A39" s="5" t="s">
        <v>33</v>
      </c>
      <c r="B39" s="6">
        <v>19</v>
      </c>
      <c r="C39" s="6" t="s">
        <v>9</v>
      </c>
      <c r="D39" s="6" t="s">
        <v>8</v>
      </c>
      <c r="E39" s="6" t="s">
        <v>6</v>
      </c>
      <c r="F39">
        <f t="shared" si="0"/>
        <v>1</v>
      </c>
      <c r="G39">
        <f t="shared" si="1"/>
      </c>
      <c r="I39">
        <f t="shared" si="2"/>
        <v>1</v>
      </c>
    </row>
    <row r="40" spans="1:9" ht="12.75">
      <c r="A40" s="5" t="s">
        <v>33</v>
      </c>
      <c r="B40" s="6">
        <v>20</v>
      </c>
      <c r="C40" s="6" t="s">
        <v>9</v>
      </c>
      <c r="D40" s="6" t="s">
        <v>8</v>
      </c>
      <c r="E40" s="6" t="s">
        <v>6</v>
      </c>
      <c r="F40">
        <f t="shared" si="0"/>
        <v>1</v>
      </c>
      <c r="G40">
        <f t="shared" si="1"/>
      </c>
      <c r="I40">
        <f t="shared" si="2"/>
        <v>1</v>
      </c>
    </row>
    <row r="41" spans="1:9" ht="12.75">
      <c r="A41" s="5" t="s">
        <v>33</v>
      </c>
      <c r="B41" s="6">
        <v>1</v>
      </c>
      <c r="C41" s="6" t="s">
        <v>9</v>
      </c>
      <c r="D41" s="6" t="s">
        <v>10</v>
      </c>
      <c r="E41" s="6" t="s">
        <v>6</v>
      </c>
      <c r="F41">
        <f t="shared" si="0"/>
        <v>1</v>
      </c>
      <c r="G41">
        <f t="shared" si="1"/>
      </c>
      <c r="I41">
        <f t="shared" si="2"/>
        <v>1</v>
      </c>
    </row>
    <row r="42" spans="1:9" ht="12.75">
      <c r="A42" s="5" t="s">
        <v>33</v>
      </c>
      <c r="B42" s="6">
        <v>2</v>
      </c>
      <c r="C42" s="6" t="s">
        <v>9</v>
      </c>
      <c r="D42" s="6" t="s">
        <v>10</v>
      </c>
      <c r="E42" s="6" t="s">
        <v>6</v>
      </c>
      <c r="F42">
        <f t="shared" si="0"/>
        <v>1</v>
      </c>
      <c r="G42">
        <f t="shared" si="1"/>
      </c>
      <c r="I42">
        <f t="shared" si="2"/>
        <v>1</v>
      </c>
    </row>
    <row r="43" spans="1:9" ht="12.75">
      <c r="A43" s="5" t="s">
        <v>33</v>
      </c>
      <c r="B43" s="6">
        <v>9</v>
      </c>
      <c r="C43" s="6" t="s">
        <v>9</v>
      </c>
      <c r="D43" s="6" t="s">
        <v>10</v>
      </c>
      <c r="E43" s="6" t="s">
        <v>6</v>
      </c>
      <c r="F43">
        <f t="shared" si="0"/>
        <v>1</v>
      </c>
      <c r="G43">
        <f t="shared" si="1"/>
      </c>
      <c r="I43">
        <f t="shared" si="2"/>
        <v>1</v>
      </c>
    </row>
    <row r="44" spans="1:9" ht="12.75">
      <c r="A44" s="5" t="s">
        <v>33</v>
      </c>
      <c r="B44" s="6">
        <v>10</v>
      </c>
      <c r="C44" s="6" t="s">
        <v>9</v>
      </c>
      <c r="D44" s="6" t="s">
        <v>10</v>
      </c>
      <c r="E44" s="6" t="s">
        <v>6</v>
      </c>
      <c r="F44">
        <f t="shared" si="0"/>
        <v>1</v>
      </c>
      <c r="G44">
        <f t="shared" si="1"/>
      </c>
      <c r="I44">
        <f t="shared" si="2"/>
        <v>1</v>
      </c>
    </row>
    <row r="45" spans="1:9" ht="12.75">
      <c r="A45" s="5" t="s">
        <v>33</v>
      </c>
      <c r="B45" s="6">
        <v>11</v>
      </c>
      <c r="C45" s="6" t="s">
        <v>9</v>
      </c>
      <c r="D45" s="6" t="s">
        <v>10</v>
      </c>
      <c r="E45" s="6" t="s">
        <v>6</v>
      </c>
      <c r="F45">
        <f t="shared" si="0"/>
        <v>1</v>
      </c>
      <c r="G45">
        <f t="shared" si="1"/>
      </c>
      <c r="I45">
        <f t="shared" si="2"/>
        <v>1</v>
      </c>
    </row>
    <row r="46" spans="1:9" ht="12.75">
      <c r="A46" s="5" t="s">
        <v>33</v>
      </c>
      <c r="B46" s="6">
        <v>12</v>
      </c>
      <c r="C46" s="6" t="s">
        <v>9</v>
      </c>
      <c r="D46" s="6" t="s">
        <v>10</v>
      </c>
      <c r="E46" s="6" t="s">
        <v>6</v>
      </c>
      <c r="F46">
        <f t="shared" si="0"/>
        <v>1</v>
      </c>
      <c r="G46">
        <f t="shared" si="1"/>
      </c>
      <c r="I46">
        <f t="shared" si="2"/>
        <v>1</v>
      </c>
    </row>
    <row r="47" spans="1:9" ht="12.75">
      <c r="A47" s="5" t="s">
        <v>33</v>
      </c>
      <c r="B47" s="6">
        <v>13</v>
      </c>
      <c r="C47" s="6" t="s">
        <v>9</v>
      </c>
      <c r="D47" s="6" t="s">
        <v>10</v>
      </c>
      <c r="E47" s="6" t="s">
        <v>6</v>
      </c>
      <c r="F47">
        <f t="shared" si="0"/>
        <v>1</v>
      </c>
      <c r="G47">
        <f t="shared" si="1"/>
      </c>
      <c r="I47">
        <f t="shared" si="2"/>
        <v>1</v>
      </c>
    </row>
    <row r="48" spans="1:9" ht="12.75">
      <c r="A48" s="5" t="s">
        <v>33</v>
      </c>
      <c r="B48" s="6">
        <v>14</v>
      </c>
      <c r="C48" s="6" t="s">
        <v>9</v>
      </c>
      <c r="D48" s="6" t="s">
        <v>10</v>
      </c>
      <c r="E48" s="6" t="s">
        <v>6</v>
      </c>
      <c r="F48">
        <f t="shared" si="0"/>
        <v>1</v>
      </c>
      <c r="G48">
        <f t="shared" si="1"/>
      </c>
      <c r="I48">
        <f t="shared" si="2"/>
        <v>1</v>
      </c>
    </row>
    <row r="49" spans="1:9" ht="12.75">
      <c r="A49" s="5" t="s">
        <v>33</v>
      </c>
      <c r="B49" s="6">
        <v>15</v>
      </c>
      <c r="C49" s="6" t="s">
        <v>9</v>
      </c>
      <c r="D49" s="6" t="s">
        <v>10</v>
      </c>
      <c r="E49" s="6" t="s">
        <v>6</v>
      </c>
      <c r="F49">
        <f t="shared" si="0"/>
        <v>1</v>
      </c>
      <c r="G49">
        <f t="shared" si="1"/>
      </c>
      <c r="I49">
        <f t="shared" si="2"/>
        <v>1</v>
      </c>
    </row>
    <row r="50" spans="1:9" ht="12.75">
      <c r="A50" s="5" t="s">
        <v>33</v>
      </c>
      <c r="B50" s="6">
        <v>16</v>
      </c>
      <c r="C50" s="6" t="s">
        <v>9</v>
      </c>
      <c r="D50" s="6" t="s">
        <v>10</v>
      </c>
      <c r="E50" s="6" t="s">
        <v>6</v>
      </c>
      <c r="F50">
        <f t="shared" si="0"/>
        <v>1</v>
      </c>
      <c r="G50">
        <f t="shared" si="1"/>
      </c>
      <c r="I50">
        <f t="shared" si="2"/>
        <v>1</v>
      </c>
    </row>
    <row r="51" spans="1:9" ht="12.75">
      <c r="A51" s="5" t="s">
        <v>33</v>
      </c>
      <c r="B51" s="6">
        <v>17</v>
      </c>
      <c r="C51" s="6" t="s">
        <v>9</v>
      </c>
      <c r="D51" s="6" t="s">
        <v>10</v>
      </c>
      <c r="E51" s="6" t="s">
        <v>6</v>
      </c>
      <c r="F51">
        <f t="shared" si="0"/>
        <v>1</v>
      </c>
      <c r="G51">
        <f t="shared" si="1"/>
      </c>
      <c r="I51">
        <f t="shared" si="2"/>
        <v>1</v>
      </c>
    </row>
    <row r="52" spans="1:9" ht="12.75">
      <c r="A52" s="5" t="s">
        <v>33</v>
      </c>
      <c r="B52" s="6">
        <v>19</v>
      </c>
      <c r="C52" s="6" t="s">
        <v>9</v>
      </c>
      <c r="D52" s="6" t="s">
        <v>10</v>
      </c>
      <c r="E52" s="6" t="s">
        <v>6</v>
      </c>
      <c r="F52">
        <f t="shared" si="0"/>
        <v>1</v>
      </c>
      <c r="G52">
        <f t="shared" si="1"/>
      </c>
      <c r="I52">
        <f t="shared" si="2"/>
        <v>1</v>
      </c>
    </row>
    <row r="53" spans="1:9" ht="12.75">
      <c r="A53" s="5" t="s">
        <v>33</v>
      </c>
      <c r="B53" s="6">
        <v>20</v>
      </c>
      <c r="C53" s="6" t="s">
        <v>9</v>
      </c>
      <c r="D53" s="6" t="s">
        <v>10</v>
      </c>
      <c r="E53" s="6" t="s">
        <v>6</v>
      </c>
      <c r="F53">
        <f t="shared" si="0"/>
        <v>1</v>
      </c>
      <c r="G53">
        <f t="shared" si="1"/>
      </c>
      <c r="I53">
        <f t="shared" si="2"/>
        <v>1</v>
      </c>
    </row>
    <row r="54" spans="1:9" ht="12.75">
      <c r="A54" s="5" t="s">
        <v>33</v>
      </c>
      <c r="B54" s="6">
        <v>21</v>
      </c>
      <c r="C54" s="6" t="s">
        <v>9</v>
      </c>
      <c r="D54" s="6" t="s">
        <v>10</v>
      </c>
      <c r="E54" s="6" t="s">
        <v>6</v>
      </c>
      <c r="F54">
        <f t="shared" si="0"/>
        <v>1</v>
      </c>
      <c r="G54">
        <f t="shared" si="1"/>
      </c>
      <c r="I54">
        <f t="shared" si="2"/>
        <v>1</v>
      </c>
    </row>
    <row r="55" spans="1:9" ht="12.75">
      <c r="A55" s="5" t="s">
        <v>33</v>
      </c>
      <c r="B55" s="6">
        <v>22</v>
      </c>
      <c r="C55" s="6" t="s">
        <v>9</v>
      </c>
      <c r="D55" s="6" t="s">
        <v>10</v>
      </c>
      <c r="E55" s="6" t="s">
        <v>6</v>
      </c>
      <c r="F55">
        <f t="shared" si="0"/>
        <v>1</v>
      </c>
      <c r="G55">
        <f t="shared" si="1"/>
      </c>
      <c r="I55">
        <f t="shared" si="2"/>
        <v>1</v>
      </c>
    </row>
    <row r="56" spans="1:9" ht="12.75">
      <c r="A56" s="5" t="s">
        <v>33</v>
      </c>
      <c r="B56" s="6">
        <v>23</v>
      </c>
      <c r="C56" s="6" t="s">
        <v>9</v>
      </c>
      <c r="D56" s="6" t="s">
        <v>10</v>
      </c>
      <c r="E56" s="6" t="s">
        <v>6</v>
      </c>
      <c r="F56">
        <f t="shared" si="0"/>
        <v>1</v>
      </c>
      <c r="G56">
        <f t="shared" si="1"/>
      </c>
      <c r="I56">
        <f t="shared" si="2"/>
        <v>1</v>
      </c>
    </row>
    <row r="57" spans="1:9" ht="12.75">
      <c r="A57" s="5" t="s">
        <v>33</v>
      </c>
      <c r="B57" s="6">
        <v>24</v>
      </c>
      <c r="C57" s="6" t="s">
        <v>9</v>
      </c>
      <c r="D57" s="6" t="s">
        <v>10</v>
      </c>
      <c r="E57" s="6" t="s">
        <v>6</v>
      </c>
      <c r="F57">
        <f t="shared" si="0"/>
        <v>1</v>
      </c>
      <c r="G57">
        <f t="shared" si="1"/>
      </c>
      <c r="I57">
        <f t="shared" si="2"/>
        <v>1</v>
      </c>
    </row>
    <row r="58" spans="1:9" ht="12.75">
      <c r="A58" s="5" t="s">
        <v>33</v>
      </c>
      <c r="B58" s="6">
        <v>26</v>
      </c>
      <c r="C58" s="6" t="s">
        <v>9</v>
      </c>
      <c r="D58" s="6" t="s">
        <v>10</v>
      </c>
      <c r="E58" s="6" t="s">
        <v>6</v>
      </c>
      <c r="F58">
        <f t="shared" si="0"/>
        <v>1</v>
      </c>
      <c r="G58">
        <f t="shared" si="1"/>
      </c>
      <c r="I58">
        <f t="shared" si="2"/>
        <v>1</v>
      </c>
    </row>
    <row r="59" spans="1:9" ht="12.75">
      <c r="A59" s="5" t="s">
        <v>33</v>
      </c>
      <c r="B59" s="6">
        <v>27</v>
      </c>
      <c r="C59" s="6" t="s">
        <v>9</v>
      </c>
      <c r="D59" s="6" t="s">
        <v>10</v>
      </c>
      <c r="E59" s="6" t="s">
        <v>6</v>
      </c>
      <c r="F59">
        <f t="shared" si="0"/>
        <v>1</v>
      </c>
      <c r="G59">
        <f t="shared" si="1"/>
      </c>
      <c r="I59">
        <f t="shared" si="2"/>
        <v>1</v>
      </c>
    </row>
    <row r="60" spans="1:9" ht="12.75">
      <c r="A60" s="5" t="s">
        <v>33</v>
      </c>
      <c r="B60" s="6">
        <v>28</v>
      </c>
      <c r="C60" s="6" t="s">
        <v>9</v>
      </c>
      <c r="D60" s="6" t="s">
        <v>10</v>
      </c>
      <c r="E60" s="6" t="s">
        <v>6</v>
      </c>
      <c r="F60">
        <f t="shared" si="0"/>
        <v>1</v>
      </c>
      <c r="G60">
        <f t="shared" si="1"/>
      </c>
      <c r="I60">
        <f t="shared" si="2"/>
        <v>1</v>
      </c>
    </row>
    <row r="61" spans="1:9" ht="12.75">
      <c r="A61" s="5" t="s">
        <v>33</v>
      </c>
      <c r="B61" s="6">
        <v>29</v>
      </c>
      <c r="C61" s="6" t="s">
        <v>9</v>
      </c>
      <c r="D61" s="6" t="s">
        <v>10</v>
      </c>
      <c r="E61" s="6" t="s">
        <v>6</v>
      </c>
      <c r="F61">
        <f t="shared" si="0"/>
        <v>1</v>
      </c>
      <c r="G61">
        <f t="shared" si="1"/>
      </c>
      <c r="I61">
        <f t="shared" si="2"/>
        <v>1</v>
      </c>
    </row>
    <row r="62" spans="1:9" ht="12.75">
      <c r="A62" s="5" t="s">
        <v>33</v>
      </c>
      <c r="B62" s="6">
        <v>30</v>
      </c>
      <c r="C62" s="6" t="s">
        <v>9</v>
      </c>
      <c r="D62" s="6" t="s">
        <v>10</v>
      </c>
      <c r="E62" s="6" t="s">
        <v>6</v>
      </c>
      <c r="F62">
        <f t="shared" si="0"/>
        <v>1</v>
      </c>
      <c r="G62">
        <f t="shared" si="1"/>
      </c>
      <c r="I62">
        <f t="shared" si="2"/>
        <v>1</v>
      </c>
    </row>
    <row r="63" spans="1:9" ht="12.75">
      <c r="A63" s="5" t="s">
        <v>33</v>
      </c>
      <c r="B63" s="6">
        <v>31</v>
      </c>
      <c r="C63" s="6" t="s">
        <v>9</v>
      </c>
      <c r="D63" s="6" t="s">
        <v>10</v>
      </c>
      <c r="E63" s="6" t="s">
        <v>6</v>
      </c>
      <c r="F63">
        <f t="shared" si="0"/>
        <v>1</v>
      </c>
      <c r="G63">
        <f t="shared" si="1"/>
      </c>
      <c r="I63">
        <f t="shared" si="2"/>
        <v>1</v>
      </c>
    </row>
    <row r="64" spans="1:9" ht="12.75">
      <c r="A64" s="5" t="s">
        <v>33</v>
      </c>
      <c r="B64" s="6">
        <v>32</v>
      </c>
      <c r="C64" s="6" t="s">
        <v>9</v>
      </c>
      <c r="D64" s="6" t="s">
        <v>10</v>
      </c>
      <c r="E64" s="6" t="s">
        <v>6</v>
      </c>
      <c r="F64">
        <f t="shared" si="0"/>
        <v>1</v>
      </c>
      <c r="G64">
        <f t="shared" si="1"/>
      </c>
      <c r="I64">
        <f t="shared" si="2"/>
        <v>1</v>
      </c>
    </row>
    <row r="65" spans="1:9" ht="12.75">
      <c r="A65" s="5" t="s">
        <v>33</v>
      </c>
      <c r="B65" s="6">
        <v>33</v>
      </c>
      <c r="C65" s="6" t="s">
        <v>9</v>
      </c>
      <c r="D65" s="6" t="s">
        <v>10</v>
      </c>
      <c r="E65" s="6" t="s">
        <v>6</v>
      </c>
      <c r="F65">
        <f t="shared" si="0"/>
        <v>1</v>
      </c>
      <c r="G65">
        <f t="shared" si="1"/>
      </c>
      <c r="I65">
        <f t="shared" si="2"/>
        <v>1</v>
      </c>
    </row>
    <row r="66" spans="1:9" ht="12.75">
      <c r="A66" s="5" t="s">
        <v>33</v>
      </c>
      <c r="B66" s="7">
        <v>19</v>
      </c>
      <c r="C66" s="6" t="s">
        <v>4</v>
      </c>
      <c r="D66" s="6" t="s">
        <v>62</v>
      </c>
      <c r="E66" s="6" t="s">
        <v>6</v>
      </c>
      <c r="F66">
        <f t="shared" si="0"/>
        <v>1</v>
      </c>
      <c r="G66">
        <f t="shared" si="1"/>
      </c>
      <c r="I66">
        <f t="shared" si="2"/>
        <v>1</v>
      </c>
    </row>
    <row r="67" spans="1:9" ht="12.75">
      <c r="A67" s="5" t="s">
        <v>33</v>
      </c>
      <c r="B67" s="6">
        <v>19</v>
      </c>
      <c r="C67" s="6" t="s">
        <v>4</v>
      </c>
      <c r="D67" s="6" t="s">
        <v>5</v>
      </c>
      <c r="E67" s="6" t="s">
        <v>6</v>
      </c>
      <c r="F67">
        <f t="shared" si="0"/>
        <v>1</v>
      </c>
      <c r="G67">
        <f t="shared" si="1"/>
      </c>
      <c r="I67">
        <f t="shared" si="2"/>
        <v>1</v>
      </c>
    </row>
    <row r="68" spans="1:9" ht="12.75">
      <c r="A68" s="5" t="s">
        <v>33</v>
      </c>
      <c r="B68" s="6">
        <v>20</v>
      </c>
      <c r="C68" s="6" t="s">
        <v>4</v>
      </c>
      <c r="D68" s="6" t="s">
        <v>5</v>
      </c>
      <c r="E68" s="6" t="s">
        <v>6</v>
      </c>
      <c r="F68">
        <f aca="true" t="shared" si="3" ref="F68:F116">IF(A68="All",1,0)</f>
        <v>1</v>
      </c>
      <c r="G68">
        <f aca="true" t="shared" si="4" ref="G68:G116">IF(F68=1,"",A68)</f>
      </c>
      <c r="I68">
        <f aca="true" t="shared" si="5" ref="I68:I107">IF(H68&gt;0,H68,F68)</f>
        <v>1</v>
      </c>
    </row>
    <row r="69" spans="1:9" ht="12.75">
      <c r="A69" s="5" t="s">
        <v>33</v>
      </c>
      <c r="B69" s="6">
        <v>21</v>
      </c>
      <c r="C69" s="6" t="s">
        <v>4</v>
      </c>
      <c r="D69" s="6" t="s">
        <v>5</v>
      </c>
      <c r="E69" s="6" t="s">
        <v>6</v>
      </c>
      <c r="F69">
        <f t="shared" si="3"/>
        <v>1</v>
      </c>
      <c r="G69">
        <f t="shared" si="4"/>
      </c>
      <c r="I69">
        <f t="shared" si="5"/>
        <v>1</v>
      </c>
    </row>
    <row r="70" spans="1:9" ht="12.75">
      <c r="A70" s="5" t="s">
        <v>33</v>
      </c>
      <c r="B70" s="6">
        <v>22</v>
      </c>
      <c r="C70" s="6" t="s">
        <v>4</v>
      </c>
      <c r="D70" s="6" t="s">
        <v>5</v>
      </c>
      <c r="E70" s="6" t="s">
        <v>6</v>
      </c>
      <c r="F70">
        <f t="shared" si="3"/>
        <v>1</v>
      </c>
      <c r="G70">
        <f t="shared" si="4"/>
      </c>
      <c r="I70">
        <f t="shared" si="5"/>
        <v>1</v>
      </c>
    </row>
    <row r="71" spans="1:9" ht="12.75">
      <c r="A71" s="5" t="s">
        <v>33</v>
      </c>
      <c r="B71" s="6">
        <v>23</v>
      </c>
      <c r="C71" s="6" t="s">
        <v>4</v>
      </c>
      <c r="D71" s="6" t="s">
        <v>5</v>
      </c>
      <c r="E71" s="6" t="s">
        <v>6</v>
      </c>
      <c r="F71">
        <f t="shared" si="3"/>
        <v>1</v>
      </c>
      <c r="G71">
        <f t="shared" si="4"/>
      </c>
      <c r="I71">
        <f t="shared" si="5"/>
        <v>1</v>
      </c>
    </row>
    <row r="72" spans="1:9" ht="12.75">
      <c r="A72" s="5" t="s">
        <v>33</v>
      </c>
      <c r="B72" s="6">
        <v>24</v>
      </c>
      <c r="C72" s="6" t="s">
        <v>4</v>
      </c>
      <c r="D72" s="6" t="s">
        <v>5</v>
      </c>
      <c r="E72" s="6" t="s">
        <v>6</v>
      </c>
      <c r="F72">
        <f t="shared" si="3"/>
        <v>1</v>
      </c>
      <c r="G72">
        <f t="shared" si="4"/>
      </c>
      <c r="I72">
        <f t="shared" si="5"/>
        <v>1</v>
      </c>
    </row>
    <row r="73" spans="1:9" ht="318.75">
      <c r="A73" s="8" t="s">
        <v>91</v>
      </c>
      <c r="B73" s="7">
        <v>25</v>
      </c>
      <c r="C73" s="6" t="s">
        <v>4</v>
      </c>
      <c r="D73" s="6" t="s">
        <v>5</v>
      </c>
      <c r="E73" s="6" t="s">
        <v>6</v>
      </c>
      <c r="F73">
        <f t="shared" si="3"/>
        <v>0</v>
      </c>
      <c r="G73" t="str">
        <f t="shared" si="4"/>
        <v>A tract lying North of I-76 described as follows: Commencing at the notheast corner of said Section 25; thence S 83˚07; E 2671.9 feet to the true point of beginning; thence along the south right of way of a County Road, S 89˚15'30" W 2143.6 feet; thence S 05˚53'39" W 256.1 feet; thence S 22˚31'57" W 146.9 feet; thence S 31˚45'32" W 106 feet; thence S 52˚45'40" W 251.2 feet; thence S 89˚28'35" W 11.3 feet; thence along a curve southwesterly 587.7 feet (Delta 35˚05'47", Radius 960.0 feet, Chord S 21˚38'50" W 417.1 feet and concave southeasterly); thence S 00˚25'09" E 678.4 feet; thence along a curve southeasterly 1542.9 feet (Delta 81˚51'51", Radius 1080.0 feet, Chord S  70˚07'36" E 1415.6 feet and concave northeasterly); thence along the northerly right of way line of Interstate 76, N 40˚22'30" E 2806.2 feet; thence N 82˚09'30" W 521.0 feet to the point of beginning.</v>
      </c>
      <c r="H73">
        <v>0.25</v>
      </c>
      <c r="I73">
        <f t="shared" si="5"/>
        <v>0.25</v>
      </c>
    </row>
    <row r="74" spans="1:9" ht="12.75">
      <c r="A74" s="5" t="s">
        <v>33</v>
      </c>
      <c r="B74" s="6">
        <v>26</v>
      </c>
      <c r="C74" s="6" t="s">
        <v>4</v>
      </c>
      <c r="D74" s="6" t="s">
        <v>5</v>
      </c>
      <c r="E74" s="6" t="s">
        <v>6</v>
      </c>
      <c r="F74">
        <f t="shared" si="3"/>
        <v>1</v>
      </c>
      <c r="G74">
        <f t="shared" si="4"/>
      </c>
      <c r="I74">
        <f t="shared" si="5"/>
        <v>1</v>
      </c>
    </row>
    <row r="75" spans="1:9" ht="12.75">
      <c r="A75" s="5" t="s">
        <v>33</v>
      </c>
      <c r="B75" s="6">
        <v>27</v>
      </c>
      <c r="C75" s="6" t="s">
        <v>4</v>
      </c>
      <c r="D75" s="6" t="s">
        <v>5</v>
      </c>
      <c r="E75" s="6" t="s">
        <v>6</v>
      </c>
      <c r="F75">
        <f t="shared" si="3"/>
        <v>1</v>
      </c>
      <c r="G75">
        <f t="shared" si="4"/>
      </c>
      <c r="I75">
        <f t="shared" si="5"/>
        <v>1</v>
      </c>
    </row>
    <row r="76" spans="1:9" ht="12.75">
      <c r="A76" s="5" t="s">
        <v>33</v>
      </c>
      <c r="B76" s="6">
        <v>28</v>
      </c>
      <c r="C76" s="6" t="s">
        <v>4</v>
      </c>
      <c r="D76" s="6" t="s">
        <v>5</v>
      </c>
      <c r="E76" s="6" t="s">
        <v>6</v>
      </c>
      <c r="F76">
        <f t="shared" si="3"/>
        <v>1</v>
      </c>
      <c r="G76">
        <f t="shared" si="4"/>
      </c>
      <c r="I76">
        <f t="shared" si="5"/>
        <v>1</v>
      </c>
    </row>
    <row r="77" spans="1:9" ht="12.75">
      <c r="A77" s="5" t="s">
        <v>33</v>
      </c>
      <c r="B77" s="6">
        <v>29</v>
      </c>
      <c r="C77" s="6" t="s">
        <v>4</v>
      </c>
      <c r="D77" s="6" t="s">
        <v>5</v>
      </c>
      <c r="E77" s="6" t="s">
        <v>6</v>
      </c>
      <c r="F77">
        <f t="shared" si="3"/>
        <v>1</v>
      </c>
      <c r="G77">
        <f t="shared" si="4"/>
      </c>
      <c r="I77">
        <f t="shared" si="5"/>
        <v>1</v>
      </c>
    </row>
    <row r="78" spans="1:9" ht="12.75">
      <c r="A78" s="5" t="s">
        <v>33</v>
      </c>
      <c r="B78" s="6">
        <v>30</v>
      </c>
      <c r="C78" s="6" t="s">
        <v>4</v>
      </c>
      <c r="D78" s="6" t="s">
        <v>5</v>
      </c>
      <c r="E78" s="6" t="s">
        <v>6</v>
      </c>
      <c r="F78">
        <f t="shared" si="3"/>
        <v>1</v>
      </c>
      <c r="G78">
        <f t="shared" si="4"/>
      </c>
      <c r="I78">
        <f t="shared" si="5"/>
        <v>1</v>
      </c>
    </row>
    <row r="79" spans="1:9" ht="12.75">
      <c r="A79" s="5" t="s">
        <v>33</v>
      </c>
      <c r="B79" s="6">
        <v>31</v>
      </c>
      <c r="C79" s="6" t="s">
        <v>4</v>
      </c>
      <c r="D79" s="6" t="s">
        <v>5</v>
      </c>
      <c r="E79" s="6" t="s">
        <v>6</v>
      </c>
      <c r="F79">
        <f t="shared" si="3"/>
        <v>1</v>
      </c>
      <c r="G79">
        <f t="shared" si="4"/>
      </c>
      <c r="I79">
        <f t="shared" si="5"/>
        <v>1</v>
      </c>
    </row>
    <row r="80" spans="1:9" ht="12.75">
      <c r="A80" s="5" t="s">
        <v>33</v>
      </c>
      <c r="B80" s="6">
        <v>32</v>
      </c>
      <c r="C80" s="6" t="s">
        <v>4</v>
      </c>
      <c r="D80" s="6" t="s">
        <v>5</v>
      </c>
      <c r="E80" s="6" t="s">
        <v>6</v>
      </c>
      <c r="F80">
        <f t="shared" si="3"/>
        <v>1</v>
      </c>
      <c r="G80">
        <f t="shared" si="4"/>
      </c>
      <c r="I80">
        <f t="shared" si="5"/>
        <v>1</v>
      </c>
    </row>
    <row r="81" spans="1:9" ht="12.75">
      <c r="A81" s="5" t="s">
        <v>33</v>
      </c>
      <c r="B81" s="6">
        <v>33</v>
      </c>
      <c r="C81" s="6" t="s">
        <v>4</v>
      </c>
      <c r="D81" s="6" t="s">
        <v>5</v>
      </c>
      <c r="E81" s="6" t="s">
        <v>6</v>
      </c>
      <c r="F81">
        <f t="shared" si="3"/>
        <v>1</v>
      </c>
      <c r="G81">
        <f t="shared" si="4"/>
      </c>
      <c r="I81">
        <f t="shared" si="5"/>
        <v>1</v>
      </c>
    </row>
    <row r="82" spans="1:9" ht="12.75">
      <c r="A82" s="5" t="s">
        <v>33</v>
      </c>
      <c r="B82" s="6">
        <v>19</v>
      </c>
      <c r="C82" s="6" t="s">
        <v>4</v>
      </c>
      <c r="D82" s="6" t="s">
        <v>7</v>
      </c>
      <c r="E82" s="6" t="s">
        <v>6</v>
      </c>
      <c r="F82">
        <f t="shared" si="3"/>
        <v>1</v>
      </c>
      <c r="G82">
        <f t="shared" si="4"/>
      </c>
      <c r="I82">
        <f t="shared" si="5"/>
        <v>1</v>
      </c>
    </row>
    <row r="83" spans="1:9" ht="12.75">
      <c r="A83" s="5" t="s">
        <v>33</v>
      </c>
      <c r="B83" s="6">
        <v>20</v>
      </c>
      <c r="C83" s="6" t="s">
        <v>4</v>
      </c>
      <c r="D83" s="6" t="s">
        <v>7</v>
      </c>
      <c r="E83" s="6" t="s">
        <v>6</v>
      </c>
      <c r="F83">
        <f t="shared" si="3"/>
        <v>1</v>
      </c>
      <c r="G83">
        <f t="shared" si="4"/>
      </c>
      <c r="I83">
        <f t="shared" si="5"/>
        <v>1</v>
      </c>
    </row>
    <row r="84" spans="1:9" ht="12.75">
      <c r="A84" s="5" t="s">
        <v>33</v>
      </c>
      <c r="B84" s="6">
        <v>21</v>
      </c>
      <c r="C84" s="6" t="s">
        <v>4</v>
      </c>
      <c r="D84" s="6" t="s">
        <v>7</v>
      </c>
      <c r="E84" s="6" t="s">
        <v>6</v>
      </c>
      <c r="F84">
        <f t="shared" si="3"/>
        <v>1</v>
      </c>
      <c r="G84">
        <f t="shared" si="4"/>
      </c>
      <c r="I84">
        <f t="shared" si="5"/>
        <v>1</v>
      </c>
    </row>
    <row r="85" spans="1:9" ht="12.75">
      <c r="A85" s="5" t="s">
        <v>33</v>
      </c>
      <c r="B85" s="6">
        <v>22</v>
      </c>
      <c r="C85" s="6" t="s">
        <v>4</v>
      </c>
      <c r="D85" s="6" t="s">
        <v>7</v>
      </c>
      <c r="E85" s="6" t="s">
        <v>6</v>
      </c>
      <c r="F85">
        <f t="shared" si="3"/>
        <v>1</v>
      </c>
      <c r="G85">
        <f t="shared" si="4"/>
      </c>
      <c r="I85">
        <f t="shared" si="5"/>
        <v>1</v>
      </c>
    </row>
    <row r="86" spans="1:9" ht="12.75">
      <c r="A86" s="5" t="s">
        <v>33</v>
      </c>
      <c r="B86" s="6">
        <v>23</v>
      </c>
      <c r="C86" s="6" t="s">
        <v>4</v>
      </c>
      <c r="D86" s="6" t="s">
        <v>7</v>
      </c>
      <c r="E86" s="6" t="s">
        <v>6</v>
      </c>
      <c r="F86">
        <f t="shared" si="3"/>
        <v>1</v>
      </c>
      <c r="G86">
        <f t="shared" si="4"/>
      </c>
      <c r="I86">
        <f t="shared" si="5"/>
        <v>1</v>
      </c>
    </row>
    <row r="87" spans="1:9" ht="12.75">
      <c r="A87" s="5" t="s">
        <v>33</v>
      </c>
      <c r="B87" s="6">
        <v>24</v>
      </c>
      <c r="C87" s="6" t="s">
        <v>4</v>
      </c>
      <c r="D87" s="6" t="s">
        <v>7</v>
      </c>
      <c r="E87" s="6" t="s">
        <v>6</v>
      </c>
      <c r="F87">
        <f t="shared" si="3"/>
        <v>1</v>
      </c>
      <c r="G87">
        <f t="shared" si="4"/>
      </c>
      <c r="I87">
        <f t="shared" si="5"/>
        <v>1</v>
      </c>
    </row>
    <row r="88" spans="1:9" ht="12.75">
      <c r="A88" s="5" t="s">
        <v>33</v>
      </c>
      <c r="B88" s="6">
        <v>25</v>
      </c>
      <c r="C88" s="6" t="s">
        <v>4</v>
      </c>
      <c r="D88" s="6" t="s">
        <v>7</v>
      </c>
      <c r="E88" s="6" t="s">
        <v>6</v>
      </c>
      <c r="F88">
        <f t="shared" si="3"/>
        <v>1</v>
      </c>
      <c r="G88">
        <f t="shared" si="4"/>
      </c>
      <c r="I88">
        <f t="shared" si="5"/>
        <v>1</v>
      </c>
    </row>
    <row r="89" spans="1:9" ht="12.75">
      <c r="A89" s="5" t="s">
        <v>33</v>
      </c>
      <c r="B89" s="6">
        <v>26</v>
      </c>
      <c r="C89" s="6" t="s">
        <v>4</v>
      </c>
      <c r="D89" s="6" t="s">
        <v>7</v>
      </c>
      <c r="E89" s="6" t="s">
        <v>6</v>
      </c>
      <c r="F89">
        <f t="shared" si="3"/>
        <v>1</v>
      </c>
      <c r="G89">
        <f t="shared" si="4"/>
      </c>
      <c r="I89">
        <f t="shared" si="5"/>
        <v>1</v>
      </c>
    </row>
    <row r="90" spans="1:9" ht="12.75">
      <c r="A90" s="5" t="s">
        <v>33</v>
      </c>
      <c r="B90" s="6">
        <v>27</v>
      </c>
      <c r="C90" s="6" t="s">
        <v>4</v>
      </c>
      <c r="D90" s="6" t="s">
        <v>7</v>
      </c>
      <c r="E90" s="6" t="s">
        <v>6</v>
      </c>
      <c r="F90">
        <f t="shared" si="3"/>
        <v>1</v>
      </c>
      <c r="G90">
        <f t="shared" si="4"/>
      </c>
      <c r="I90">
        <f t="shared" si="5"/>
        <v>1</v>
      </c>
    </row>
    <row r="91" spans="1:9" ht="12.75">
      <c r="A91" s="5" t="s">
        <v>33</v>
      </c>
      <c r="B91" s="6">
        <v>28</v>
      </c>
      <c r="C91" s="6" t="s">
        <v>4</v>
      </c>
      <c r="D91" s="6" t="s">
        <v>7</v>
      </c>
      <c r="E91" s="6" t="s">
        <v>6</v>
      </c>
      <c r="F91">
        <f t="shared" si="3"/>
        <v>1</v>
      </c>
      <c r="G91">
        <f t="shared" si="4"/>
      </c>
      <c r="I91">
        <f t="shared" si="5"/>
        <v>1</v>
      </c>
    </row>
    <row r="92" spans="1:9" ht="12.75">
      <c r="A92" s="5" t="s">
        <v>33</v>
      </c>
      <c r="B92" s="6">
        <v>29</v>
      </c>
      <c r="C92" s="6" t="s">
        <v>4</v>
      </c>
      <c r="D92" s="6" t="s">
        <v>7</v>
      </c>
      <c r="E92" s="6" t="s">
        <v>6</v>
      </c>
      <c r="F92">
        <f t="shared" si="3"/>
        <v>1</v>
      </c>
      <c r="G92">
        <f t="shared" si="4"/>
      </c>
      <c r="I92">
        <f t="shared" si="5"/>
        <v>1</v>
      </c>
    </row>
    <row r="93" spans="1:9" ht="12.75">
      <c r="A93" s="5" t="s">
        <v>33</v>
      </c>
      <c r="B93" s="6">
        <v>30</v>
      </c>
      <c r="C93" s="6" t="s">
        <v>4</v>
      </c>
      <c r="D93" s="6" t="s">
        <v>7</v>
      </c>
      <c r="E93" s="6" t="s">
        <v>6</v>
      </c>
      <c r="F93">
        <f t="shared" si="3"/>
        <v>1</v>
      </c>
      <c r="G93">
        <f t="shared" si="4"/>
      </c>
      <c r="I93">
        <f t="shared" si="5"/>
        <v>1</v>
      </c>
    </row>
    <row r="94" spans="1:9" ht="12.75">
      <c r="A94" s="5" t="s">
        <v>33</v>
      </c>
      <c r="B94" s="6">
        <v>31</v>
      </c>
      <c r="C94" s="6" t="s">
        <v>4</v>
      </c>
      <c r="D94" s="6" t="s">
        <v>7</v>
      </c>
      <c r="E94" s="6" t="s">
        <v>6</v>
      </c>
      <c r="F94">
        <f t="shared" si="3"/>
        <v>1</v>
      </c>
      <c r="G94">
        <f t="shared" si="4"/>
      </c>
      <c r="I94">
        <f t="shared" si="5"/>
        <v>1</v>
      </c>
    </row>
    <row r="95" spans="1:9" ht="12.75">
      <c r="A95" s="5" t="s">
        <v>33</v>
      </c>
      <c r="B95" s="6">
        <v>32</v>
      </c>
      <c r="C95" s="6" t="s">
        <v>4</v>
      </c>
      <c r="D95" s="6" t="s">
        <v>7</v>
      </c>
      <c r="E95" s="6" t="s">
        <v>6</v>
      </c>
      <c r="F95">
        <f t="shared" si="3"/>
        <v>1</v>
      </c>
      <c r="G95">
        <f t="shared" si="4"/>
      </c>
      <c r="I95">
        <f t="shared" si="5"/>
        <v>1</v>
      </c>
    </row>
    <row r="96" spans="1:9" ht="12.75">
      <c r="A96" s="5" t="s">
        <v>33</v>
      </c>
      <c r="B96" s="6">
        <v>33</v>
      </c>
      <c r="C96" s="6" t="s">
        <v>4</v>
      </c>
      <c r="D96" s="6" t="s">
        <v>7</v>
      </c>
      <c r="E96" s="6" t="s">
        <v>6</v>
      </c>
      <c r="F96">
        <f t="shared" si="3"/>
        <v>1</v>
      </c>
      <c r="G96">
        <f t="shared" si="4"/>
      </c>
      <c r="I96">
        <f t="shared" si="5"/>
        <v>1</v>
      </c>
    </row>
    <row r="97" spans="1:9" ht="12.75">
      <c r="A97" s="5" t="s">
        <v>33</v>
      </c>
      <c r="B97" s="6">
        <v>34</v>
      </c>
      <c r="C97" s="6" t="s">
        <v>4</v>
      </c>
      <c r="D97" s="6" t="s">
        <v>7</v>
      </c>
      <c r="E97" s="6" t="s">
        <v>6</v>
      </c>
      <c r="F97">
        <f t="shared" si="3"/>
        <v>1</v>
      </c>
      <c r="G97">
        <f t="shared" si="4"/>
      </c>
      <c r="I97">
        <f t="shared" si="5"/>
        <v>1</v>
      </c>
    </row>
    <row r="98" spans="1:9" ht="12.75">
      <c r="A98" s="5" t="s">
        <v>33</v>
      </c>
      <c r="B98" s="6">
        <v>35</v>
      </c>
      <c r="C98" s="6" t="s">
        <v>4</v>
      </c>
      <c r="D98" s="6" t="s">
        <v>7</v>
      </c>
      <c r="E98" s="6" t="s">
        <v>6</v>
      </c>
      <c r="F98">
        <f t="shared" si="3"/>
        <v>1</v>
      </c>
      <c r="G98">
        <f t="shared" si="4"/>
      </c>
      <c r="I98">
        <f t="shared" si="5"/>
        <v>1</v>
      </c>
    </row>
    <row r="99" spans="1:9" ht="12.75">
      <c r="A99" s="5" t="s">
        <v>33</v>
      </c>
      <c r="B99" s="6">
        <v>36</v>
      </c>
      <c r="C99" s="6" t="s">
        <v>4</v>
      </c>
      <c r="D99" s="6" t="s">
        <v>7</v>
      </c>
      <c r="E99" s="6" t="s">
        <v>6</v>
      </c>
      <c r="F99">
        <f t="shared" si="3"/>
        <v>1</v>
      </c>
      <c r="G99">
        <f t="shared" si="4"/>
      </c>
      <c r="I99">
        <f t="shared" si="5"/>
        <v>1</v>
      </c>
    </row>
    <row r="100" spans="1:9" ht="12.75">
      <c r="A100" s="5" t="s">
        <v>33</v>
      </c>
      <c r="B100" s="6">
        <v>25</v>
      </c>
      <c r="C100" s="6" t="s">
        <v>4</v>
      </c>
      <c r="D100" s="6" t="s">
        <v>8</v>
      </c>
      <c r="E100" s="6" t="s">
        <v>6</v>
      </c>
      <c r="F100">
        <f t="shared" si="3"/>
        <v>1</v>
      </c>
      <c r="G100">
        <f t="shared" si="4"/>
      </c>
      <c r="I100">
        <f t="shared" si="5"/>
        <v>1</v>
      </c>
    </row>
    <row r="101" spans="1:9" ht="12.75">
      <c r="A101" s="5" t="s">
        <v>33</v>
      </c>
      <c r="B101" s="6">
        <v>26</v>
      </c>
      <c r="C101" s="6" t="s">
        <v>4</v>
      </c>
      <c r="D101" s="6" t="s">
        <v>8</v>
      </c>
      <c r="E101" s="6" t="s">
        <v>6</v>
      </c>
      <c r="F101">
        <f t="shared" si="3"/>
        <v>1</v>
      </c>
      <c r="G101">
        <f t="shared" si="4"/>
      </c>
      <c r="I101">
        <f t="shared" si="5"/>
        <v>1</v>
      </c>
    </row>
    <row r="102" spans="1:9" ht="12.75">
      <c r="A102" s="5" t="s">
        <v>33</v>
      </c>
      <c r="B102" s="6">
        <v>31</v>
      </c>
      <c r="C102" s="6" t="s">
        <v>4</v>
      </c>
      <c r="D102" s="6" t="s">
        <v>8</v>
      </c>
      <c r="E102" s="6" t="s">
        <v>6</v>
      </c>
      <c r="F102">
        <f t="shared" si="3"/>
        <v>1</v>
      </c>
      <c r="G102">
        <f t="shared" si="4"/>
      </c>
      <c r="I102">
        <f t="shared" si="5"/>
        <v>1</v>
      </c>
    </row>
    <row r="103" spans="1:9" ht="12.75">
      <c r="A103" s="5" t="s">
        <v>33</v>
      </c>
      <c r="B103" s="6">
        <v>32</v>
      </c>
      <c r="C103" s="6" t="s">
        <v>4</v>
      </c>
      <c r="D103" s="6" t="s">
        <v>8</v>
      </c>
      <c r="E103" s="6" t="s">
        <v>6</v>
      </c>
      <c r="F103">
        <f t="shared" si="3"/>
        <v>1</v>
      </c>
      <c r="G103">
        <f t="shared" si="4"/>
      </c>
      <c r="I103">
        <f t="shared" si="5"/>
        <v>1</v>
      </c>
    </row>
    <row r="104" spans="1:9" ht="12.75">
      <c r="A104" s="5" t="s">
        <v>33</v>
      </c>
      <c r="B104" s="6">
        <v>33</v>
      </c>
      <c r="C104" s="6" t="s">
        <v>4</v>
      </c>
      <c r="D104" s="6" t="s">
        <v>8</v>
      </c>
      <c r="E104" s="6" t="s">
        <v>6</v>
      </c>
      <c r="F104">
        <f t="shared" si="3"/>
        <v>1</v>
      </c>
      <c r="G104">
        <f t="shared" si="4"/>
      </c>
      <c r="I104">
        <f t="shared" si="5"/>
        <v>1</v>
      </c>
    </row>
    <row r="105" spans="1:9" ht="12.75">
      <c r="A105" s="5" t="s">
        <v>33</v>
      </c>
      <c r="B105" s="6">
        <v>34</v>
      </c>
      <c r="C105" s="6" t="s">
        <v>4</v>
      </c>
      <c r="D105" s="6" t="s">
        <v>8</v>
      </c>
      <c r="E105" s="6" t="s">
        <v>6</v>
      </c>
      <c r="F105">
        <f t="shared" si="3"/>
        <v>1</v>
      </c>
      <c r="G105">
        <f t="shared" si="4"/>
      </c>
      <c r="I105">
        <f t="shared" si="5"/>
        <v>1</v>
      </c>
    </row>
    <row r="106" spans="1:9" ht="12.75">
      <c r="A106" s="5" t="s">
        <v>33</v>
      </c>
      <c r="B106" s="6">
        <v>35</v>
      </c>
      <c r="C106" s="6" t="s">
        <v>4</v>
      </c>
      <c r="D106" s="6" t="s">
        <v>8</v>
      </c>
      <c r="E106" s="6" t="s">
        <v>6</v>
      </c>
      <c r="F106">
        <f t="shared" si="3"/>
        <v>1</v>
      </c>
      <c r="G106">
        <f t="shared" si="4"/>
      </c>
      <c r="I106">
        <f t="shared" si="5"/>
        <v>1</v>
      </c>
    </row>
    <row r="107" spans="1:9" ht="12.75">
      <c r="A107" s="5" t="s">
        <v>33</v>
      </c>
      <c r="B107" s="6">
        <v>36</v>
      </c>
      <c r="C107" s="6" t="s">
        <v>4</v>
      </c>
      <c r="D107" s="6" t="s">
        <v>8</v>
      </c>
      <c r="E107" s="6" t="s">
        <v>6</v>
      </c>
      <c r="F107">
        <f t="shared" si="3"/>
        <v>1</v>
      </c>
      <c r="G107">
        <f t="shared" si="4"/>
      </c>
      <c r="I107">
        <f t="shared" si="5"/>
        <v>1</v>
      </c>
    </row>
    <row r="108" spans="1:9" ht="12.75">
      <c r="A108" s="27" t="s">
        <v>67</v>
      </c>
      <c r="B108" s="6">
        <v>19</v>
      </c>
      <c r="C108" s="6" t="s">
        <v>9</v>
      </c>
      <c r="D108" s="6" t="s">
        <v>62</v>
      </c>
      <c r="E108" s="6" t="s">
        <v>6</v>
      </c>
      <c r="F108">
        <f t="shared" si="3"/>
        <v>0</v>
      </c>
      <c r="G108" t="str">
        <f t="shared" si="4"/>
        <v>N1/2</v>
      </c>
      <c r="I108">
        <v>0.5</v>
      </c>
    </row>
    <row r="109" spans="1:9" ht="12.75">
      <c r="A109" s="24" t="s">
        <v>64</v>
      </c>
      <c r="B109" s="6">
        <v>22</v>
      </c>
      <c r="C109" s="15" t="s">
        <v>9</v>
      </c>
      <c r="D109" s="15" t="s">
        <v>5</v>
      </c>
      <c r="E109" s="15" t="s">
        <v>6</v>
      </c>
      <c r="F109">
        <f t="shared" si="3"/>
        <v>0</v>
      </c>
      <c r="G109" t="str">
        <f t="shared" si="4"/>
        <v>E1/2</v>
      </c>
      <c r="I109">
        <v>0.5</v>
      </c>
    </row>
    <row r="110" spans="1:9" ht="12.75">
      <c r="A110" s="24" t="s">
        <v>81</v>
      </c>
      <c r="B110" s="6">
        <v>17</v>
      </c>
      <c r="C110" s="6" t="s">
        <v>9</v>
      </c>
      <c r="D110" s="6" t="s">
        <v>62</v>
      </c>
      <c r="E110" s="6" t="s">
        <v>6</v>
      </c>
      <c r="F110">
        <f t="shared" si="3"/>
        <v>0</v>
      </c>
      <c r="G110" t="str">
        <f t="shared" si="4"/>
        <v>SW1/4</v>
      </c>
      <c r="I110">
        <v>0.25</v>
      </c>
    </row>
    <row r="111" spans="1:9" ht="12.75">
      <c r="A111" s="24" t="s">
        <v>81</v>
      </c>
      <c r="B111" s="6">
        <v>2</v>
      </c>
      <c r="C111" s="6" t="s">
        <v>9</v>
      </c>
      <c r="D111" s="6" t="s">
        <v>62</v>
      </c>
      <c r="E111" s="6" t="s">
        <v>6</v>
      </c>
      <c r="F111">
        <f t="shared" si="3"/>
        <v>0</v>
      </c>
      <c r="G111" t="str">
        <f t="shared" si="4"/>
        <v>SW1/4</v>
      </c>
      <c r="I111">
        <v>0.25</v>
      </c>
    </row>
    <row r="112" spans="1:9" ht="12.75">
      <c r="A112" s="24" t="s">
        <v>40</v>
      </c>
      <c r="B112" s="6">
        <v>31</v>
      </c>
      <c r="C112" s="6" t="s">
        <v>4</v>
      </c>
      <c r="D112" s="15" t="s">
        <v>110</v>
      </c>
      <c r="E112" s="15" t="s">
        <v>6</v>
      </c>
      <c r="F112">
        <f t="shared" si="3"/>
        <v>0</v>
      </c>
      <c r="G112" t="str">
        <f t="shared" si="4"/>
        <v>W1/2</v>
      </c>
      <c r="I112">
        <v>0.5</v>
      </c>
    </row>
    <row r="113" spans="1:9" ht="12.75">
      <c r="A113" s="24" t="s">
        <v>111</v>
      </c>
      <c r="B113" s="6">
        <v>32</v>
      </c>
      <c r="C113" s="6" t="s">
        <v>4</v>
      </c>
      <c r="D113" s="15" t="s">
        <v>110</v>
      </c>
      <c r="E113" s="15" t="s">
        <v>6</v>
      </c>
      <c r="F113">
        <f t="shared" si="3"/>
        <v>0</v>
      </c>
      <c r="G113" t="str">
        <f t="shared" si="4"/>
        <v>Lots 1,2,3,4</v>
      </c>
      <c r="I113">
        <v>0.25</v>
      </c>
    </row>
    <row r="114" spans="1:9" ht="12.75">
      <c r="A114" s="24" t="s">
        <v>67</v>
      </c>
      <c r="B114" s="6">
        <v>23</v>
      </c>
      <c r="C114" s="15" t="s">
        <v>9</v>
      </c>
      <c r="D114" s="15" t="s">
        <v>5</v>
      </c>
      <c r="E114" s="15" t="s">
        <v>6</v>
      </c>
      <c r="F114">
        <f t="shared" si="3"/>
        <v>0</v>
      </c>
      <c r="G114" t="str">
        <f t="shared" si="4"/>
        <v>N1/2</v>
      </c>
      <c r="I114">
        <v>0.5</v>
      </c>
    </row>
    <row r="115" spans="1:9" ht="12.75">
      <c r="A115" s="24" t="s">
        <v>112</v>
      </c>
      <c r="B115" s="6">
        <v>8</v>
      </c>
      <c r="C115" s="6" t="s">
        <v>9</v>
      </c>
      <c r="D115" s="6" t="s">
        <v>62</v>
      </c>
      <c r="E115" s="6" t="s">
        <v>6</v>
      </c>
      <c r="F115">
        <f t="shared" si="3"/>
        <v>0</v>
      </c>
      <c r="G115" t="str">
        <f t="shared" si="4"/>
        <v>NE1/2</v>
      </c>
      <c r="I115">
        <v>0.5</v>
      </c>
    </row>
    <row r="116" spans="1:9" ht="12.75">
      <c r="A116" s="24" t="s">
        <v>113</v>
      </c>
      <c r="B116" s="6">
        <v>20</v>
      </c>
      <c r="C116" s="15" t="s">
        <v>4</v>
      </c>
      <c r="D116" s="15" t="s">
        <v>62</v>
      </c>
      <c r="E116" s="15" t="s">
        <v>6</v>
      </c>
      <c r="F116">
        <f t="shared" si="3"/>
        <v>0</v>
      </c>
      <c r="G116" t="str">
        <f t="shared" si="4"/>
        <v>Lots 1,2,3,4  except 72.65 acre parcel</v>
      </c>
      <c r="I116" s="10" t="s">
        <v>114</v>
      </c>
    </row>
    <row r="117" spans="1:5" ht="12.75">
      <c r="A117" s="14"/>
      <c r="B117" s="6"/>
      <c r="C117" s="15"/>
      <c r="D117" s="15"/>
      <c r="E117" s="15"/>
    </row>
    <row r="118" spans="1:10" ht="12.75">
      <c r="A118" s="14"/>
      <c r="B118" s="6"/>
      <c r="C118" s="15"/>
      <c r="D118" s="15"/>
      <c r="E118" s="15"/>
      <c r="I118">
        <f>SUM(I3:I116)</f>
        <v>106.75</v>
      </c>
      <c r="J118">
        <f>I118*640</f>
        <v>68320</v>
      </c>
    </row>
  </sheetData>
  <sheetProtection/>
  <printOptions horizontalCentered="1"/>
  <pageMargins left="0.5" right="0.5" top="1" bottom="0.25" header="0.5" footer="0.5"/>
  <pageSetup horizontalDpi="600" verticalDpi="600" orientation="portrait" scale="77" r:id="rId1"/>
  <headerFooter alignWithMargins="0">
    <oddHeader>&amp;C&amp;A</oddHeader>
  </headerFooter>
  <rowBreaks count="1" manualBreakCount="1">
    <brk id="70" max="9" man="1"/>
  </rowBreaks>
</worksheet>
</file>

<file path=xl/worksheets/sheet3.xml><?xml version="1.0" encoding="utf-8"?>
<worksheet xmlns="http://schemas.openxmlformats.org/spreadsheetml/2006/main" xmlns:r="http://schemas.openxmlformats.org/officeDocument/2006/relationships">
  <dimension ref="A1:J169"/>
  <sheetViews>
    <sheetView view="pageBreakPreview" zoomScale="130" zoomScaleNormal="85" zoomScaleSheetLayoutView="130" zoomScalePageLayoutView="0" workbookViewId="0" topLeftCell="A140">
      <selection activeCell="I170" sqref="I170"/>
    </sheetView>
  </sheetViews>
  <sheetFormatPr defaultColWidth="9.140625" defaultRowHeight="12.75"/>
  <cols>
    <col min="1" max="1" width="34.57421875" style="0" customWidth="1"/>
    <col min="3" max="3" width="10.8515625" style="0" customWidth="1"/>
    <col min="7" max="7" width="18.7109375" style="0" customWidth="1"/>
  </cols>
  <sheetData>
    <row r="1" spans="1:5" ht="12.75">
      <c r="A1" s="3" t="s">
        <v>72</v>
      </c>
      <c r="B1" s="1" t="s">
        <v>0</v>
      </c>
      <c r="C1" s="1" t="s">
        <v>1</v>
      </c>
      <c r="D1" s="1" t="s">
        <v>2</v>
      </c>
      <c r="E1" s="1" t="s">
        <v>3</v>
      </c>
    </row>
    <row r="2" spans="1:9" ht="12.75">
      <c r="A2" s="5" t="s">
        <v>33</v>
      </c>
      <c r="B2" s="6">
        <v>1</v>
      </c>
      <c r="C2" s="6" t="s">
        <v>27</v>
      </c>
      <c r="D2" s="6" t="s">
        <v>26</v>
      </c>
      <c r="E2" s="6" t="s">
        <v>25</v>
      </c>
      <c r="F2">
        <f aca="true" t="shared" si="0" ref="F2:F33">IF(A2="All",1,0)</f>
        <v>1</v>
      </c>
      <c r="G2">
        <f aca="true" t="shared" si="1" ref="G2:G33">IF(F2=1,"",A2)</f>
      </c>
      <c r="I2">
        <f aca="true" t="shared" si="2" ref="I2:I33">IF(H2&gt;0,H2,F2)</f>
        <v>1</v>
      </c>
    </row>
    <row r="3" spans="1:9" ht="12.75">
      <c r="A3" s="5" t="s">
        <v>33</v>
      </c>
      <c r="B3" s="6">
        <v>2</v>
      </c>
      <c r="C3" s="6" t="s">
        <v>27</v>
      </c>
      <c r="D3" s="6" t="s">
        <v>26</v>
      </c>
      <c r="E3" s="6" t="s">
        <v>25</v>
      </c>
      <c r="F3">
        <f t="shared" si="0"/>
        <v>1</v>
      </c>
      <c r="G3">
        <f t="shared" si="1"/>
      </c>
      <c r="I3">
        <f t="shared" si="2"/>
        <v>1</v>
      </c>
    </row>
    <row r="4" spans="1:9" ht="12.75">
      <c r="A4" s="5" t="s">
        <v>33</v>
      </c>
      <c r="B4" s="6">
        <v>3</v>
      </c>
      <c r="C4" s="6" t="s">
        <v>27</v>
      </c>
      <c r="D4" s="6" t="s">
        <v>26</v>
      </c>
      <c r="E4" s="6" t="s">
        <v>25</v>
      </c>
      <c r="F4">
        <f t="shared" si="0"/>
        <v>1</v>
      </c>
      <c r="G4">
        <f t="shared" si="1"/>
      </c>
      <c r="I4">
        <f t="shared" si="2"/>
        <v>1</v>
      </c>
    </row>
    <row r="5" spans="1:9" ht="12.75">
      <c r="A5" s="5" t="s">
        <v>33</v>
      </c>
      <c r="B5" s="6">
        <v>4</v>
      </c>
      <c r="C5" s="6" t="s">
        <v>27</v>
      </c>
      <c r="D5" s="6" t="s">
        <v>26</v>
      </c>
      <c r="E5" s="6" t="s">
        <v>25</v>
      </c>
      <c r="F5">
        <f t="shared" si="0"/>
        <v>1</v>
      </c>
      <c r="G5">
        <f t="shared" si="1"/>
      </c>
      <c r="I5">
        <f t="shared" si="2"/>
        <v>1</v>
      </c>
    </row>
    <row r="6" spans="1:9" ht="12.75">
      <c r="A6" s="5" t="s">
        <v>33</v>
      </c>
      <c r="B6" s="6">
        <v>5</v>
      </c>
      <c r="C6" s="6" t="s">
        <v>27</v>
      </c>
      <c r="D6" s="6" t="s">
        <v>26</v>
      </c>
      <c r="E6" s="6" t="s">
        <v>25</v>
      </c>
      <c r="F6">
        <f t="shared" si="0"/>
        <v>1</v>
      </c>
      <c r="G6">
        <f t="shared" si="1"/>
      </c>
      <c r="I6">
        <f t="shared" si="2"/>
        <v>1</v>
      </c>
    </row>
    <row r="7" spans="1:9" ht="12.75">
      <c r="A7" s="5" t="s">
        <v>33</v>
      </c>
      <c r="B7" s="6">
        <v>6</v>
      </c>
      <c r="C7" s="6" t="s">
        <v>27</v>
      </c>
      <c r="D7" s="6" t="s">
        <v>26</v>
      </c>
      <c r="E7" s="6" t="s">
        <v>25</v>
      </c>
      <c r="F7">
        <f t="shared" si="0"/>
        <v>1</v>
      </c>
      <c r="G7">
        <f t="shared" si="1"/>
      </c>
      <c r="I7">
        <f t="shared" si="2"/>
        <v>1</v>
      </c>
    </row>
    <row r="8" spans="1:9" ht="12.75">
      <c r="A8" s="5" t="s">
        <v>33</v>
      </c>
      <c r="B8" s="6">
        <v>7</v>
      </c>
      <c r="C8" s="6" t="s">
        <v>27</v>
      </c>
      <c r="D8" s="6" t="s">
        <v>26</v>
      </c>
      <c r="E8" s="6" t="s">
        <v>25</v>
      </c>
      <c r="F8">
        <f t="shared" si="0"/>
        <v>1</v>
      </c>
      <c r="G8">
        <f t="shared" si="1"/>
      </c>
      <c r="I8">
        <f t="shared" si="2"/>
        <v>1</v>
      </c>
    </row>
    <row r="9" spans="1:9" ht="12.75">
      <c r="A9" s="5" t="s">
        <v>33</v>
      </c>
      <c r="B9" s="6">
        <v>8</v>
      </c>
      <c r="C9" s="6" t="s">
        <v>27</v>
      </c>
      <c r="D9" s="6" t="s">
        <v>26</v>
      </c>
      <c r="E9" s="6" t="s">
        <v>25</v>
      </c>
      <c r="F9">
        <f t="shared" si="0"/>
        <v>1</v>
      </c>
      <c r="G9">
        <f t="shared" si="1"/>
      </c>
      <c r="I9">
        <f t="shared" si="2"/>
        <v>1</v>
      </c>
    </row>
    <row r="10" spans="1:9" ht="12.75">
      <c r="A10" s="5" t="s">
        <v>33</v>
      </c>
      <c r="B10" s="6">
        <v>9</v>
      </c>
      <c r="C10" s="6" t="s">
        <v>27</v>
      </c>
      <c r="D10" s="6" t="s">
        <v>26</v>
      </c>
      <c r="E10" s="6" t="s">
        <v>25</v>
      </c>
      <c r="F10">
        <f t="shared" si="0"/>
        <v>1</v>
      </c>
      <c r="G10">
        <f t="shared" si="1"/>
      </c>
      <c r="I10">
        <f t="shared" si="2"/>
        <v>1</v>
      </c>
    </row>
    <row r="11" spans="1:9" ht="12.75">
      <c r="A11" s="5" t="s">
        <v>33</v>
      </c>
      <c r="B11" s="6">
        <v>10</v>
      </c>
      <c r="C11" s="6" t="s">
        <v>27</v>
      </c>
      <c r="D11" s="6" t="s">
        <v>26</v>
      </c>
      <c r="E11" s="6" t="s">
        <v>25</v>
      </c>
      <c r="F11">
        <f t="shared" si="0"/>
        <v>1</v>
      </c>
      <c r="G11">
        <f t="shared" si="1"/>
      </c>
      <c r="I11">
        <f t="shared" si="2"/>
        <v>1</v>
      </c>
    </row>
    <row r="12" spans="1:9" ht="12.75">
      <c r="A12" s="5" t="s">
        <v>33</v>
      </c>
      <c r="B12" s="6">
        <v>11</v>
      </c>
      <c r="C12" s="6" t="s">
        <v>27</v>
      </c>
      <c r="D12" s="6" t="s">
        <v>26</v>
      </c>
      <c r="E12" s="6" t="s">
        <v>25</v>
      </c>
      <c r="F12">
        <f t="shared" si="0"/>
        <v>1</v>
      </c>
      <c r="G12">
        <f t="shared" si="1"/>
      </c>
      <c r="I12">
        <f t="shared" si="2"/>
        <v>1</v>
      </c>
    </row>
    <row r="13" spans="1:9" ht="12.75">
      <c r="A13" s="5" t="s">
        <v>33</v>
      </c>
      <c r="B13" s="6">
        <v>12</v>
      </c>
      <c r="C13" s="6" t="s">
        <v>27</v>
      </c>
      <c r="D13" s="6" t="s">
        <v>26</v>
      </c>
      <c r="E13" s="6" t="s">
        <v>25</v>
      </c>
      <c r="F13">
        <f t="shared" si="0"/>
        <v>1</v>
      </c>
      <c r="G13">
        <f t="shared" si="1"/>
      </c>
      <c r="I13">
        <f t="shared" si="2"/>
        <v>1</v>
      </c>
    </row>
    <row r="14" spans="1:9" ht="12.75">
      <c r="A14" s="5" t="s">
        <v>33</v>
      </c>
      <c r="B14" s="6">
        <v>15</v>
      </c>
      <c r="C14" s="6" t="s">
        <v>27</v>
      </c>
      <c r="D14" s="6" t="s">
        <v>26</v>
      </c>
      <c r="E14" s="6" t="s">
        <v>25</v>
      </c>
      <c r="F14">
        <f t="shared" si="0"/>
        <v>1</v>
      </c>
      <c r="G14">
        <f t="shared" si="1"/>
      </c>
      <c r="I14">
        <f t="shared" si="2"/>
        <v>1</v>
      </c>
    </row>
    <row r="15" spans="1:9" ht="12.75">
      <c r="A15" s="5" t="s">
        <v>33</v>
      </c>
      <c r="B15" s="6">
        <v>16</v>
      </c>
      <c r="C15" s="6" t="s">
        <v>27</v>
      </c>
      <c r="D15" s="6" t="s">
        <v>26</v>
      </c>
      <c r="E15" s="6" t="s">
        <v>25</v>
      </c>
      <c r="F15">
        <f t="shared" si="0"/>
        <v>1</v>
      </c>
      <c r="G15">
        <f t="shared" si="1"/>
      </c>
      <c r="I15">
        <f t="shared" si="2"/>
        <v>1</v>
      </c>
    </row>
    <row r="16" spans="1:9" ht="12.75">
      <c r="A16" s="5" t="s">
        <v>33</v>
      </c>
      <c r="B16" s="6">
        <v>17</v>
      </c>
      <c r="C16" s="6" t="s">
        <v>27</v>
      </c>
      <c r="D16" s="6" t="s">
        <v>26</v>
      </c>
      <c r="E16" s="6" t="s">
        <v>25</v>
      </c>
      <c r="F16">
        <f t="shared" si="0"/>
        <v>1</v>
      </c>
      <c r="G16">
        <f t="shared" si="1"/>
      </c>
      <c r="I16">
        <f t="shared" si="2"/>
        <v>1</v>
      </c>
    </row>
    <row r="17" spans="1:9" ht="12.75">
      <c r="A17" s="5" t="s">
        <v>33</v>
      </c>
      <c r="B17" s="6">
        <v>18</v>
      </c>
      <c r="C17" s="6" t="s">
        <v>27</v>
      </c>
      <c r="D17" s="6" t="s">
        <v>26</v>
      </c>
      <c r="E17" s="6" t="s">
        <v>25</v>
      </c>
      <c r="F17">
        <f t="shared" si="0"/>
        <v>1</v>
      </c>
      <c r="G17">
        <f t="shared" si="1"/>
      </c>
      <c r="I17">
        <f t="shared" si="2"/>
        <v>1</v>
      </c>
    </row>
    <row r="18" spans="1:9" ht="12.75">
      <c r="A18" s="5" t="s">
        <v>33</v>
      </c>
      <c r="B18" s="6">
        <v>19</v>
      </c>
      <c r="C18" s="6" t="s">
        <v>27</v>
      </c>
      <c r="D18" s="6" t="s">
        <v>26</v>
      </c>
      <c r="E18" s="6" t="s">
        <v>25</v>
      </c>
      <c r="F18">
        <f t="shared" si="0"/>
        <v>1</v>
      </c>
      <c r="G18">
        <f t="shared" si="1"/>
      </c>
      <c r="I18">
        <f t="shared" si="2"/>
        <v>1</v>
      </c>
    </row>
    <row r="19" spans="1:9" ht="12.75">
      <c r="A19" s="5" t="s">
        <v>33</v>
      </c>
      <c r="B19" s="6">
        <v>20</v>
      </c>
      <c r="C19" s="6" t="s">
        <v>27</v>
      </c>
      <c r="D19" s="6" t="s">
        <v>26</v>
      </c>
      <c r="E19" s="6" t="s">
        <v>25</v>
      </c>
      <c r="F19">
        <f t="shared" si="0"/>
        <v>1</v>
      </c>
      <c r="G19">
        <f t="shared" si="1"/>
      </c>
      <c r="I19">
        <f t="shared" si="2"/>
        <v>1</v>
      </c>
    </row>
    <row r="20" spans="1:9" ht="12.75">
      <c r="A20" s="5" t="s">
        <v>33</v>
      </c>
      <c r="B20" s="6">
        <v>21</v>
      </c>
      <c r="C20" s="6" t="s">
        <v>27</v>
      </c>
      <c r="D20" s="6" t="s">
        <v>26</v>
      </c>
      <c r="E20" s="6" t="s">
        <v>25</v>
      </c>
      <c r="F20">
        <f t="shared" si="0"/>
        <v>1</v>
      </c>
      <c r="G20">
        <f t="shared" si="1"/>
      </c>
      <c r="I20">
        <f t="shared" si="2"/>
        <v>1</v>
      </c>
    </row>
    <row r="21" spans="1:9" ht="12.75">
      <c r="A21" s="5" t="s">
        <v>33</v>
      </c>
      <c r="B21" s="6">
        <v>30</v>
      </c>
      <c r="C21" s="6" t="s">
        <v>27</v>
      </c>
      <c r="D21" s="6" t="s">
        <v>26</v>
      </c>
      <c r="E21" s="6" t="s">
        <v>25</v>
      </c>
      <c r="F21">
        <f t="shared" si="0"/>
        <v>1</v>
      </c>
      <c r="G21">
        <f t="shared" si="1"/>
      </c>
      <c r="I21">
        <f t="shared" si="2"/>
        <v>1</v>
      </c>
    </row>
    <row r="22" spans="1:9" ht="12.75">
      <c r="A22" s="5" t="s">
        <v>33</v>
      </c>
      <c r="B22" s="6">
        <v>13</v>
      </c>
      <c r="C22" s="6" t="s">
        <v>24</v>
      </c>
      <c r="D22" s="6" t="s">
        <v>26</v>
      </c>
      <c r="E22" s="6" t="s">
        <v>25</v>
      </c>
      <c r="F22">
        <f t="shared" si="0"/>
        <v>1</v>
      </c>
      <c r="G22">
        <f t="shared" si="1"/>
      </c>
      <c r="I22">
        <f t="shared" si="2"/>
        <v>1</v>
      </c>
    </row>
    <row r="23" spans="1:9" ht="12.75">
      <c r="A23" s="5" t="s">
        <v>33</v>
      </c>
      <c r="B23" s="6">
        <v>23</v>
      </c>
      <c r="C23" s="6" t="s">
        <v>24</v>
      </c>
      <c r="D23" s="6" t="s">
        <v>26</v>
      </c>
      <c r="E23" s="6" t="s">
        <v>25</v>
      </c>
      <c r="F23">
        <f t="shared" si="0"/>
        <v>1</v>
      </c>
      <c r="G23">
        <f t="shared" si="1"/>
      </c>
      <c r="I23">
        <f t="shared" si="2"/>
        <v>1</v>
      </c>
    </row>
    <row r="24" spans="1:9" ht="12.75">
      <c r="A24" s="5" t="s">
        <v>33</v>
      </c>
      <c r="B24" s="6">
        <v>24</v>
      </c>
      <c r="C24" s="6" t="s">
        <v>24</v>
      </c>
      <c r="D24" s="6" t="s">
        <v>26</v>
      </c>
      <c r="E24" s="6" t="s">
        <v>25</v>
      </c>
      <c r="F24">
        <f t="shared" si="0"/>
        <v>1</v>
      </c>
      <c r="G24">
        <f t="shared" si="1"/>
      </c>
      <c r="I24">
        <f t="shared" si="2"/>
        <v>1</v>
      </c>
    </row>
    <row r="25" spans="1:9" ht="12.75">
      <c r="A25" s="5" t="s">
        <v>33</v>
      </c>
      <c r="B25" s="6">
        <v>25</v>
      </c>
      <c r="C25" s="6" t="s">
        <v>24</v>
      </c>
      <c r="D25" s="6" t="s">
        <v>26</v>
      </c>
      <c r="E25" s="6" t="s">
        <v>25</v>
      </c>
      <c r="F25">
        <f t="shared" si="0"/>
        <v>1</v>
      </c>
      <c r="G25">
        <f t="shared" si="1"/>
      </c>
      <c r="I25">
        <f t="shared" si="2"/>
        <v>1</v>
      </c>
    </row>
    <row r="26" spans="1:9" ht="12.75">
      <c r="A26" s="5" t="s">
        <v>33</v>
      </c>
      <c r="B26" s="6">
        <v>26</v>
      </c>
      <c r="C26" s="6" t="s">
        <v>24</v>
      </c>
      <c r="D26" s="6" t="s">
        <v>26</v>
      </c>
      <c r="E26" s="6" t="s">
        <v>25</v>
      </c>
      <c r="F26">
        <f t="shared" si="0"/>
        <v>1</v>
      </c>
      <c r="G26">
        <f t="shared" si="1"/>
      </c>
      <c r="I26">
        <f t="shared" si="2"/>
        <v>1</v>
      </c>
    </row>
    <row r="27" spans="1:9" ht="12.75">
      <c r="A27" s="5" t="s">
        <v>33</v>
      </c>
      <c r="B27" s="6">
        <v>27</v>
      </c>
      <c r="C27" s="6" t="s">
        <v>24</v>
      </c>
      <c r="D27" s="6" t="s">
        <v>26</v>
      </c>
      <c r="E27" s="6" t="s">
        <v>25</v>
      </c>
      <c r="F27">
        <f t="shared" si="0"/>
        <v>1</v>
      </c>
      <c r="G27">
        <f t="shared" si="1"/>
      </c>
      <c r="I27">
        <f t="shared" si="2"/>
        <v>1</v>
      </c>
    </row>
    <row r="28" spans="1:9" ht="12.75">
      <c r="A28" s="5" t="s">
        <v>33</v>
      </c>
      <c r="B28" s="6">
        <v>28</v>
      </c>
      <c r="C28" s="6" t="s">
        <v>24</v>
      </c>
      <c r="D28" s="6" t="s">
        <v>26</v>
      </c>
      <c r="E28" s="6" t="s">
        <v>25</v>
      </c>
      <c r="F28">
        <f t="shared" si="0"/>
        <v>1</v>
      </c>
      <c r="G28">
        <f t="shared" si="1"/>
      </c>
      <c r="I28">
        <f t="shared" si="2"/>
        <v>1</v>
      </c>
    </row>
    <row r="29" spans="1:9" ht="12.75">
      <c r="A29" s="5" t="s">
        <v>33</v>
      </c>
      <c r="B29" s="6">
        <v>29</v>
      </c>
      <c r="C29" s="6" t="s">
        <v>24</v>
      </c>
      <c r="D29" s="6" t="s">
        <v>26</v>
      </c>
      <c r="E29" s="6" t="s">
        <v>25</v>
      </c>
      <c r="F29">
        <f t="shared" si="0"/>
        <v>1</v>
      </c>
      <c r="G29">
        <f t="shared" si="1"/>
      </c>
      <c r="I29">
        <f t="shared" si="2"/>
        <v>1</v>
      </c>
    </row>
    <row r="30" spans="1:9" ht="12.75">
      <c r="A30" s="5" t="s">
        <v>33</v>
      </c>
      <c r="B30" s="6">
        <v>31</v>
      </c>
      <c r="C30" s="6" t="s">
        <v>24</v>
      </c>
      <c r="D30" s="6" t="s">
        <v>26</v>
      </c>
      <c r="E30" s="6" t="s">
        <v>25</v>
      </c>
      <c r="F30">
        <f t="shared" si="0"/>
        <v>1</v>
      </c>
      <c r="G30">
        <f t="shared" si="1"/>
      </c>
      <c r="I30">
        <f t="shared" si="2"/>
        <v>1</v>
      </c>
    </row>
    <row r="31" spans="1:9" ht="12.75">
      <c r="A31" s="5" t="s">
        <v>33</v>
      </c>
      <c r="B31" s="6">
        <v>32</v>
      </c>
      <c r="C31" s="6" t="s">
        <v>24</v>
      </c>
      <c r="D31" s="6" t="s">
        <v>26</v>
      </c>
      <c r="E31" s="6" t="s">
        <v>25</v>
      </c>
      <c r="F31">
        <f t="shared" si="0"/>
        <v>1</v>
      </c>
      <c r="G31">
        <f t="shared" si="1"/>
      </c>
      <c r="I31">
        <f t="shared" si="2"/>
        <v>1</v>
      </c>
    </row>
    <row r="32" spans="1:9" ht="12.75">
      <c r="A32" s="5" t="s">
        <v>33</v>
      </c>
      <c r="B32" s="6">
        <v>33</v>
      </c>
      <c r="C32" s="6" t="s">
        <v>24</v>
      </c>
      <c r="D32" s="6" t="s">
        <v>26</v>
      </c>
      <c r="E32" s="6" t="s">
        <v>25</v>
      </c>
      <c r="F32">
        <f t="shared" si="0"/>
        <v>1</v>
      </c>
      <c r="G32">
        <f t="shared" si="1"/>
      </c>
      <c r="I32">
        <f t="shared" si="2"/>
        <v>1</v>
      </c>
    </row>
    <row r="33" spans="1:9" ht="12.75">
      <c r="A33" s="5" t="s">
        <v>33</v>
      </c>
      <c r="B33" s="6">
        <v>34</v>
      </c>
      <c r="C33" s="6" t="s">
        <v>24</v>
      </c>
      <c r="D33" s="6" t="s">
        <v>26</v>
      </c>
      <c r="E33" s="6" t="s">
        <v>25</v>
      </c>
      <c r="F33">
        <f t="shared" si="0"/>
        <v>1</v>
      </c>
      <c r="G33">
        <f t="shared" si="1"/>
      </c>
      <c r="I33">
        <f t="shared" si="2"/>
        <v>1</v>
      </c>
    </row>
    <row r="34" spans="1:9" ht="12.75">
      <c r="A34" s="5" t="s">
        <v>33</v>
      </c>
      <c r="B34" s="6">
        <v>35</v>
      </c>
      <c r="C34" s="6" t="s">
        <v>24</v>
      </c>
      <c r="D34" s="6" t="s">
        <v>26</v>
      </c>
      <c r="E34" s="6" t="s">
        <v>25</v>
      </c>
      <c r="F34">
        <f aca="true" t="shared" si="3" ref="F34:F65">IF(A34="All",1,0)</f>
        <v>1</v>
      </c>
      <c r="G34">
        <f aca="true" t="shared" si="4" ref="G34:G65">IF(F34=1,"",A34)</f>
      </c>
      <c r="I34">
        <f aca="true" t="shared" si="5" ref="I34:I65">IF(H34&gt;0,H34,F34)</f>
        <v>1</v>
      </c>
    </row>
    <row r="35" spans="1:9" ht="12.75">
      <c r="A35" s="5" t="s">
        <v>33</v>
      </c>
      <c r="B35" s="6">
        <v>36</v>
      </c>
      <c r="C35" s="6" t="s">
        <v>24</v>
      </c>
      <c r="D35" s="6" t="s">
        <v>26</v>
      </c>
      <c r="E35" s="6" t="s">
        <v>25</v>
      </c>
      <c r="F35">
        <f t="shared" si="3"/>
        <v>1</v>
      </c>
      <c r="G35">
        <f t="shared" si="4"/>
      </c>
      <c r="I35">
        <f t="shared" si="5"/>
        <v>1</v>
      </c>
    </row>
    <row r="36" spans="1:9" ht="12.75">
      <c r="A36" s="5" t="s">
        <v>58</v>
      </c>
      <c r="B36" s="7">
        <v>11</v>
      </c>
      <c r="C36" s="6" t="s">
        <v>57</v>
      </c>
      <c r="D36" s="6" t="s">
        <v>28</v>
      </c>
      <c r="E36" s="6" t="s">
        <v>25</v>
      </c>
      <c r="F36">
        <f t="shared" si="3"/>
        <v>0</v>
      </c>
      <c r="G36" t="str">
        <f t="shared" si="4"/>
        <v>W1/2SW1/4</v>
      </c>
      <c r="H36">
        <v>0.125</v>
      </c>
      <c r="I36">
        <f t="shared" si="5"/>
        <v>0.125</v>
      </c>
    </row>
    <row r="37" spans="1:9" ht="12.75">
      <c r="A37" s="5" t="s">
        <v>59</v>
      </c>
      <c r="B37" s="7">
        <v>11</v>
      </c>
      <c r="C37" s="6" t="s">
        <v>57</v>
      </c>
      <c r="D37" s="6" t="s">
        <v>28</v>
      </c>
      <c r="E37" s="6" t="s">
        <v>25</v>
      </c>
      <c r="F37">
        <f t="shared" si="3"/>
        <v>0</v>
      </c>
      <c r="G37" t="str">
        <f t="shared" si="4"/>
        <v>SE1/4SW1/4</v>
      </c>
      <c r="H37">
        <v>0.0625</v>
      </c>
      <c r="I37">
        <f t="shared" si="5"/>
        <v>0.0625</v>
      </c>
    </row>
    <row r="38" spans="1:9" ht="12.75">
      <c r="A38" s="5" t="s">
        <v>60</v>
      </c>
      <c r="B38" s="7">
        <v>11</v>
      </c>
      <c r="C38" s="6" t="s">
        <v>57</v>
      </c>
      <c r="D38" s="6" t="s">
        <v>28</v>
      </c>
      <c r="E38" s="6" t="s">
        <v>25</v>
      </c>
      <c r="F38">
        <f t="shared" si="3"/>
        <v>0</v>
      </c>
      <c r="G38" t="str">
        <f t="shared" si="4"/>
        <v>SW1/4SE1/4</v>
      </c>
      <c r="H38">
        <v>0.0625</v>
      </c>
      <c r="I38">
        <f t="shared" si="5"/>
        <v>0.0625</v>
      </c>
    </row>
    <row r="39" spans="1:9" ht="12.75">
      <c r="A39" s="5" t="s">
        <v>33</v>
      </c>
      <c r="B39" s="6">
        <v>1</v>
      </c>
      <c r="C39" s="6" t="s">
        <v>31</v>
      </c>
      <c r="D39" s="6" t="s">
        <v>28</v>
      </c>
      <c r="E39" s="6" t="s">
        <v>25</v>
      </c>
      <c r="F39">
        <f t="shared" si="3"/>
        <v>1</v>
      </c>
      <c r="G39">
        <f t="shared" si="4"/>
      </c>
      <c r="I39">
        <f t="shared" si="5"/>
        <v>1</v>
      </c>
    </row>
    <row r="40" spans="1:9" ht="12.75">
      <c r="A40" s="5" t="s">
        <v>33</v>
      </c>
      <c r="B40" s="6">
        <v>2</v>
      </c>
      <c r="C40" s="6" t="s">
        <v>31</v>
      </c>
      <c r="D40" s="6" t="s">
        <v>28</v>
      </c>
      <c r="E40" s="6" t="s">
        <v>25</v>
      </c>
      <c r="F40">
        <f t="shared" si="3"/>
        <v>1</v>
      </c>
      <c r="G40">
        <f t="shared" si="4"/>
      </c>
      <c r="I40">
        <f t="shared" si="5"/>
        <v>1</v>
      </c>
    </row>
    <row r="41" spans="1:9" ht="12.75">
      <c r="A41" s="5" t="s">
        <v>33</v>
      </c>
      <c r="B41" s="6">
        <v>3</v>
      </c>
      <c r="C41" s="6" t="s">
        <v>31</v>
      </c>
      <c r="D41" s="6" t="s">
        <v>28</v>
      </c>
      <c r="E41" s="6" t="s">
        <v>25</v>
      </c>
      <c r="F41">
        <f t="shared" si="3"/>
        <v>1</v>
      </c>
      <c r="G41">
        <f t="shared" si="4"/>
      </c>
      <c r="I41">
        <f t="shared" si="5"/>
        <v>1</v>
      </c>
    </row>
    <row r="42" spans="1:9" ht="12.75">
      <c r="A42" s="5" t="s">
        <v>33</v>
      </c>
      <c r="B42" s="6">
        <v>4</v>
      </c>
      <c r="C42" s="6" t="s">
        <v>31</v>
      </c>
      <c r="D42" s="6" t="s">
        <v>28</v>
      </c>
      <c r="E42" s="6" t="s">
        <v>25</v>
      </c>
      <c r="F42">
        <f t="shared" si="3"/>
        <v>1</v>
      </c>
      <c r="G42">
        <f t="shared" si="4"/>
      </c>
      <c r="I42">
        <f t="shared" si="5"/>
        <v>1</v>
      </c>
    </row>
    <row r="43" spans="1:9" ht="12.75">
      <c r="A43" s="5" t="s">
        <v>33</v>
      </c>
      <c r="B43" s="6">
        <v>5</v>
      </c>
      <c r="C43" s="6" t="s">
        <v>31</v>
      </c>
      <c r="D43" s="6" t="s">
        <v>28</v>
      </c>
      <c r="E43" s="6" t="s">
        <v>25</v>
      </c>
      <c r="F43">
        <f t="shared" si="3"/>
        <v>1</v>
      </c>
      <c r="G43">
        <f t="shared" si="4"/>
      </c>
      <c r="I43">
        <f t="shared" si="5"/>
        <v>1</v>
      </c>
    </row>
    <row r="44" spans="1:9" ht="12.75">
      <c r="A44" s="5" t="s">
        <v>33</v>
      </c>
      <c r="B44" s="6">
        <v>6</v>
      </c>
      <c r="C44" s="6" t="s">
        <v>31</v>
      </c>
      <c r="D44" s="6" t="s">
        <v>28</v>
      </c>
      <c r="E44" s="6" t="s">
        <v>25</v>
      </c>
      <c r="F44">
        <f t="shared" si="3"/>
        <v>1</v>
      </c>
      <c r="G44">
        <f t="shared" si="4"/>
      </c>
      <c r="I44">
        <f t="shared" si="5"/>
        <v>1</v>
      </c>
    </row>
    <row r="45" spans="1:9" ht="12.75">
      <c r="A45" s="5" t="s">
        <v>33</v>
      </c>
      <c r="B45" s="6">
        <v>7</v>
      </c>
      <c r="C45" s="6" t="s">
        <v>31</v>
      </c>
      <c r="D45" s="6" t="s">
        <v>28</v>
      </c>
      <c r="E45" s="6" t="s">
        <v>25</v>
      </c>
      <c r="F45">
        <f t="shared" si="3"/>
        <v>1</v>
      </c>
      <c r="G45">
        <f t="shared" si="4"/>
      </c>
      <c r="I45">
        <f t="shared" si="5"/>
        <v>1</v>
      </c>
    </row>
    <row r="46" spans="1:9" ht="12.75">
      <c r="A46" s="5" t="s">
        <v>33</v>
      </c>
      <c r="B46" s="6">
        <v>8</v>
      </c>
      <c r="C46" s="6" t="s">
        <v>31</v>
      </c>
      <c r="D46" s="6" t="s">
        <v>28</v>
      </c>
      <c r="E46" s="6" t="s">
        <v>25</v>
      </c>
      <c r="F46">
        <f t="shared" si="3"/>
        <v>1</v>
      </c>
      <c r="G46">
        <f t="shared" si="4"/>
      </c>
      <c r="I46">
        <f t="shared" si="5"/>
        <v>1</v>
      </c>
    </row>
    <row r="47" spans="1:9" ht="12.75">
      <c r="A47" s="5" t="s">
        <v>33</v>
      </c>
      <c r="B47" s="6">
        <v>9</v>
      </c>
      <c r="C47" s="6" t="s">
        <v>31</v>
      </c>
      <c r="D47" s="6" t="s">
        <v>28</v>
      </c>
      <c r="E47" s="6" t="s">
        <v>25</v>
      </c>
      <c r="F47">
        <f t="shared" si="3"/>
        <v>1</v>
      </c>
      <c r="G47">
        <f t="shared" si="4"/>
      </c>
      <c r="I47">
        <f t="shared" si="5"/>
        <v>1</v>
      </c>
    </row>
    <row r="48" spans="1:9" ht="12.75">
      <c r="A48" s="5" t="s">
        <v>33</v>
      </c>
      <c r="B48" s="6">
        <v>10</v>
      </c>
      <c r="C48" s="6" t="s">
        <v>31</v>
      </c>
      <c r="D48" s="6" t="s">
        <v>28</v>
      </c>
      <c r="E48" s="6" t="s">
        <v>25</v>
      </c>
      <c r="F48">
        <f t="shared" si="3"/>
        <v>1</v>
      </c>
      <c r="G48">
        <f t="shared" si="4"/>
      </c>
      <c r="I48">
        <f t="shared" si="5"/>
        <v>1</v>
      </c>
    </row>
    <row r="49" spans="1:9" ht="12.75">
      <c r="A49" s="5" t="s">
        <v>33</v>
      </c>
      <c r="B49" s="6">
        <v>11</v>
      </c>
      <c r="C49" s="6" t="s">
        <v>31</v>
      </c>
      <c r="D49" s="6" t="s">
        <v>28</v>
      </c>
      <c r="E49" s="6" t="s">
        <v>25</v>
      </c>
      <c r="F49">
        <f t="shared" si="3"/>
        <v>1</v>
      </c>
      <c r="G49">
        <f t="shared" si="4"/>
      </c>
      <c r="I49">
        <f t="shared" si="5"/>
        <v>1</v>
      </c>
    </row>
    <row r="50" spans="1:9" ht="12.75">
      <c r="A50" s="5" t="s">
        <v>33</v>
      </c>
      <c r="B50" s="6">
        <v>14</v>
      </c>
      <c r="C50" s="6" t="s">
        <v>31</v>
      </c>
      <c r="D50" s="6" t="s">
        <v>28</v>
      </c>
      <c r="E50" s="6" t="s">
        <v>25</v>
      </c>
      <c r="F50">
        <f t="shared" si="3"/>
        <v>1</v>
      </c>
      <c r="G50">
        <f t="shared" si="4"/>
      </c>
      <c r="I50">
        <f t="shared" si="5"/>
        <v>1</v>
      </c>
    </row>
    <row r="51" spans="1:9" ht="12.75">
      <c r="A51" s="5" t="s">
        <v>33</v>
      </c>
      <c r="B51" s="6">
        <v>15</v>
      </c>
      <c r="C51" s="6" t="s">
        <v>31</v>
      </c>
      <c r="D51" s="6" t="s">
        <v>28</v>
      </c>
      <c r="E51" s="6" t="s">
        <v>25</v>
      </c>
      <c r="F51">
        <f t="shared" si="3"/>
        <v>1</v>
      </c>
      <c r="G51">
        <f t="shared" si="4"/>
      </c>
      <c r="I51">
        <f t="shared" si="5"/>
        <v>1</v>
      </c>
    </row>
    <row r="52" spans="1:9" ht="12.75">
      <c r="A52" s="5" t="s">
        <v>33</v>
      </c>
      <c r="B52" s="6">
        <v>16</v>
      </c>
      <c r="C52" s="6" t="s">
        <v>31</v>
      </c>
      <c r="D52" s="6" t="s">
        <v>28</v>
      </c>
      <c r="E52" s="6" t="s">
        <v>25</v>
      </c>
      <c r="F52">
        <f t="shared" si="3"/>
        <v>1</v>
      </c>
      <c r="G52">
        <f t="shared" si="4"/>
      </c>
      <c r="I52">
        <f t="shared" si="5"/>
        <v>1</v>
      </c>
    </row>
    <row r="53" spans="1:9" ht="12.75">
      <c r="A53" s="5" t="s">
        <v>33</v>
      </c>
      <c r="B53" s="6">
        <v>17</v>
      </c>
      <c r="C53" s="6" t="s">
        <v>31</v>
      </c>
      <c r="D53" s="6" t="s">
        <v>28</v>
      </c>
      <c r="E53" s="6" t="s">
        <v>25</v>
      </c>
      <c r="F53">
        <f t="shared" si="3"/>
        <v>1</v>
      </c>
      <c r="G53">
        <f t="shared" si="4"/>
      </c>
      <c r="I53">
        <f t="shared" si="5"/>
        <v>1</v>
      </c>
    </row>
    <row r="54" spans="1:9" ht="12.75">
      <c r="A54" s="5" t="s">
        <v>33</v>
      </c>
      <c r="B54" s="6">
        <v>18</v>
      </c>
      <c r="C54" s="6" t="s">
        <v>31</v>
      </c>
      <c r="D54" s="6" t="s">
        <v>28</v>
      </c>
      <c r="E54" s="6" t="s">
        <v>25</v>
      </c>
      <c r="F54">
        <f t="shared" si="3"/>
        <v>1</v>
      </c>
      <c r="G54">
        <f t="shared" si="4"/>
      </c>
      <c r="I54">
        <f t="shared" si="5"/>
        <v>1</v>
      </c>
    </row>
    <row r="55" spans="1:9" ht="12.75">
      <c r="A55" s="5" t="s">
        <v>53</v>
      </c>
      <c r="B55" s="7">
        <v>24</v>
      </c>
      <c r="C55" s="6" t="s">
        <v>31</v>
      </c>
      <c r="D55" s="6" t="s">
        <v>28</v>
      </c>
      <c r="E55" s="6" t="s">
        <v>25</v>
      </c>
      <c r="F55">
        <f t="shared" si="3"/>
        <v>0</v>
      </c>
      <c r="G55" t="str">
        <f t="shared" si="4"/>
        <v>SW1/4 </v>
      </c>
      <c r="H55">
        <v>0.25</v>
      </c>
      <c r="I55">
        <f t="shared" si="5"/>
        <v>0.25</v>
      </c>
    </row>
    <row r="56" spans="1:9" ht="12.75">
      <c r="A56" s="27" t="s">
        <v>54</v>
      </c>
      <c r="B56" s="17">
        <v>24</v>
      </c>
      <c r="C56" s="17" t="s">
        <v>31</v>
      </c>
      <c r="D56" s="17" t="s">
        <v>28</v>
      </c>
      <c r="E56" s="17" t="s">
        <v>25</v>
      </c>
      <c r="F56">
        <f t="shared" si="3"/>
        <v>0</v>
      </c>
      <c r="G56" t="str">
        <f t="shared" si="4"/>
        <v>W1/2SE1/4</v>
      </c>
      <c r="H56">
        <v>0.125</v>
      </c>
      <c r="I56">
        <f t="shared" si="5"/>
        <v>0.125</v>
      </c>
    </row>
    <row r="57" spans="1:9" ht="12.75">
      <c r="A57" s="5" t="s">
        <v>55</v>
      </c>
      <c r="B57" s="7">
        <v>25</v>
      </c>
      <c r="C57" s="6" t="s">
        <v>31</v>
      </c>
      <c r="D57" s="6" t="s">
        <v>28</v>
      </c>
      <c r="E57" s="6" t="s">
        <v>25</v>
      </c>
      <c r="F57">
        <f t="shared" si="3"/>
        <v>0</v>
      </c>
      <c r="G57" t="str">
        <f t="shared" si="4"/>
        <v>SW1/4NE1/4</v>
      </c>
      <c r="H57">
        <v>0.0625</v>
      </c>
      <c r="I57">
        <f t="shared" si="5"/>
        <v>0.0625</v>
      </c>
    </row>
    <row r="58" spans="1:9" ht="12.75">
      <c r="A58" s="5" t="s">
        <v>56</v>
      </c>
      <c r="B58" s="7">
        <v>25</v>
      </c>
      <c r="C58" s="6" t="s">
        <v>31</v>
      </c>
      <c r="D58" s="6" t="s">
        <v>28</v>
      </c>
      <c r="E58" s="6" t="s">
        <v>25</v>
      </c>
      <c r="F58">
        <f t="shared" si="3"/>
        <v>0</v>
      </c>
      <c r="G58" t="str">
        <f t="shared" si="4"/>
        <v>NE1/4SW1/4</v>
      </c>
      <c r="H58">
        <v>0.0625</v>
      </c>
      <c r="I58">
        <f t="shared" si="5"/>
        <v>0.0625</v>
      </c>
    </row>
    <row r="59" spans="1:9" ht="12.75">
      <c r="A59" s="5" t="s">
        <v>38</v>
      </c>
      <c r="B59" s="7">
        <v>25</v>
      </c>
      <c r="C59" s="6" t="s">
        <v>31</v>
      </c>
      <c r="D59" s="6" t="s">
        <v>28</v>
      </c>
      <c r="E59" s="6" t="s">
        <v>25</v>
      </c>
      <c r="F59">
        <f t="shared" si="3"/>
        <v>0</v>
      </c>
      <c r="G59" t="str">
        <f t="shared" si="4"/>
        <v>N1/2SE1/4</v>
      </c>
      <c r="H59">
        <v>0.125</v>
      </c>
      <c r="I59">
        <f t="shared" si="5"/>
        <v>0.125</v>
      </c>
    </row>
    <row r="60" spans="1:9" ht="12.75">
      <c r="A60" s="5" t="s">
        <v>33</v>
      </c>
      <c r="B60" s="6">
        <v>1</v>
      </c>
      <c r="C60" s="6" t="s">
        <v>27</v>
      </c>
      <c r="D60" s="6" t="s">
        <v>28</v>
      </c>
      <c r="E60" s="6" t="s">
        <v>25</v>
      </c>
      <c r="F60">
        <f t="shared" si="3"/>
        <v>1</v>
      </c>
      <c r="G60">
        <f t="shared" si="4"/>
      </c>
      <c r="I60">
        <f t="shared" si="5"/>
        <v>1</v>
      </c>
    </row>
    <row r="61" spans="1:9" ht="12.75">
      <c r="A61" s="5" t="s">
        <v>33</v>
      </c>
      <c r="B61" s="6">
        <v>11</v>
      </c>
      <c r="C61" s="6" t="s">
        <v>27</v>
      </c>
      <c r="D61" s="6" t="s">
        <v>28</v>
      </c>
      <c r="E61" s="6" t="s">
        <v>25</v>
      </c>
      <c r="F61">
        <f t="shared" si="3"/>
        <v>1</v>
      </c>
      <c r="G61">
        <f t="shared" si="4"/>
      </c>
      <c r="I61">
        <f t="shared" si="5"/>
        <v>1</v>
      </c>
    </row>
    <row r="62" spans="1:9" ht="12.75">
      <c r="A62" s="5" t="s">
        <v>33</v>
      </c>
      <c r="B62" s="6">
        <v>12</v>
      </c>
      <c r="C62" s="6" t="s">
        <v>27</v>
      </c>
      <c r="D62" s="6" t="s">
        <v>28</v>
      </c>
      <c r="E62" s="6" t="s">
        <v>25</v>
      </c>
      <c r="F62">
        <f t="shared" si="3"/>
        <v>1</v>
      </c>
      <c r="G62">
        <f t="shared" si="4"/>
      </c>
      <c r="I62">
        <f t="shared" si="5"/>
        <v>1</v>
      </c>
    </row>
    <row r="63" spans="1:9" ht="12.75">
      <c r="A63" s="5" t="s">
        <v>33</v>
      </c>
      <c r="B63" s="6">
        <v>13</v>
      </c>
      <c r="C63" s="6" t="s">
        <v>27</v>
      </c>
      <c r="D63" s="6" t="s">
        <v>28</v>
      </c>
      <c r="E63" s="6" t="s">
        <v>25</v>
      </c>
      <c r="F63">
        <f t="shared" si="3"/>
        <v>1</v>
      </c>
      <c r="G63">
        <f t="shared" si="4"/>
      </c>
      <c r="I63">
        <f t="shared" si="5"/>
        <v>1</v>
      </c>
    </row>
    <row r="64" spans="1:9" ht="12.75">
      <c r="A64" s="5" t="s">
        <v>33</v>
      </c>
      <c r="B64" s="6">
        <v>14</v>
      </c>
      <c r="C64" s="6" t="s">
        <v>27</v>
      </c>
      <c r="D64" s="6" t="s">
        <v>28</v>
      </c>
      <c r="E64" s="6" t="s">
        <v>25</v>
      </c>
      <c r="F64">
        <f t="shared" si="3"/>
        <v>1</v>
      </c>
      <c r="G64">
        <f t="shared" si="4"/>
      </c>
      <c r="I64">
        <f t="shared" si="5"/>
        <v>1</v>
      </c>
    </row>
    <row r="65" spans="1:9" ht="12.75">
      <c r="A65" s="5" t="s">
        <v>33</v>
      </c>
      <c r="B65" s="6">
        <v>15</v>
      </c>
      <c r="C65" s="6" t="s">
        <v>27</v>
      </c>
      <c r="D65" s="6" t="s">
        <v>28</v>
      </c>
      <c r="E65" s="6" t="s">
        <v>25</v>
      </c>
      <c r="F65">
        <f t="shared" si="3"/>
        <v>1</v>
      </c>
      <c r="G65">
        <f t="shared" si="4"/>
      </c>
      <c r="I65">
        <f t="shared" si="5"/>
        <v>1</v>
      </c>
    </row>
    <row r="66" spans="1:9" ht="12.75">
      <c r="A66" s="5" t="s">
        <v>33</v>
      </c>
      <c r="B66" s="6">
        <v>16</v>
      </c>
      <c r="C66" s="6" t="s">
        <v>27</v>
      </c>
      <c r="D66" s="6" t="s">
        <v>28</v>
      </c>
      <c r="E66" s="6" t="s">
        <v>25</v>
      </c>
      <c r="F66">
        <f aca="true" t="shared" si="6" ref="F66:F97">IF(A66="All",1,0)</f>
        <v>1</v>
      </c>
      <c r="G66">
        <f aca="true" t="shared" si="7" ref="G66:G97">IF(F66=1,"",A66)</f>
      </c>
      <c r="I66">
        <f aca="true" t="shared" si="8" ref="I66:I97">IF(H66&gt;0,H66,F66)</f>
        <v>1</v>
      </c>
    </row>
    <row r="67" spans="1:9" ht="12.75">
      <c r="A67" s="5" t="s">
        <v>33</v>
      </c>
      <c r="B67" s="6">
        <v>19</v>
      </c>
      <c r="C67" s="6" t="s">
        <v>27</v>
      </c>
      <c r="D67" s="6" t="s">
        <v>28</v>
      </c>
      <c r="E67" s="6" t="s">
        <v>25</v>
      </c>
      <c r="F67">
        <f t="shared" si="6"/>
        <v>1</v>
      </c>
      <c r="G67">
        <f t="shared" si="7"/>
      </c>
      <c r="I67">
        <f t="shared" si="8"/>
        <v>1</v>
      </c>
    </row>
    <row r="68" spans="1:9" ht="12.75">
      <c r="A68" s="5" t="s">
        <v>33</v>
      </c>
      <c r="B68" s="6">
        <v>20</v>
      </c>
      <c r="C68" s="6" t="s">
        <v>27</v>
      </c>
      <c r="D68" s="6" t="s">
        <v>28</v>
      </c>
      <c r="E68" s="6" t="s">
        <v>25</v>
      </c>
      <c r="F68">
        <f t="shared" si="6"/>
        <v>1</v>
      </c>
      <c r="G68">
        <f t="shared" si="7"/>
      </c>
      <c r="I68">
        <f t="shared" si="8"/>
        <v>1</v>
      </c>
    </row>
    <row r="69" spans="1:9" ht="12.75">
      <c r="A69" s="5" t="s">
        <v>33</v>
      </c>
      <c r="B69" s="6">
        <v>21</v>
      </c>
      <c r="C69" s="6" t="s">
        <v>27</v>
      </c>
      <c r="D69" s="6" t="s">
        <v>28</v>
      </c>
      <c r="E69" s="6" t="s">
        <v>25</v>
      </c>
      <c r="F69">
        <f t="shared" si="6"/>
        <v>1</v>
      </c>
      <c r="G69">
        <f t="shared" si="7"/>
      </c>
      <c r="I69">
        <f t="shared" si="8"/>
        <v>1</v>
      </c>
    </row>
    <row r="70" spans="1:9" ht="12.75">
      <c r="A70" s="5" t="s">
        <v>33</v>
      </c>
      <c r="B70" s="6">
        <v>22</v>
      </c>
      <c r="C70" s="6" t="s">
        <v>27</v>
      </c>
      <c r="D70" s="6" t="s">
        <v>28</v>
      </c>
      <c r="E70" s="6" t="s">
        <v>25</v>
      </c>
      <c r="F70">
        <f t="shared" si="6"/>
        <v>1</v>
      </c>
      <c r="G70">
        <f t="shared" si="7"/>
      </c>
      <c r="I70">
        <f t="shared" si="8"/>
        <v>1</v>
      </c>
    </row>
    <row r="71" spans="1:9" ht="12.75">
      <c r="A71" s="5" t="s">
        <v>33</v>
      </c>
      <c r="B71" s="6">
        <v>23</v>
      </c>
      <c r="C71" s="6" t="s">
        <v>27</v>
      </c>
      <c r="D71" s="6" t="s">
        <v>28</v>
      </c>
      <c r="E71" s="6" t="s">
        <v>25</v>
      </c>
      <c r="F71">
        <f t="shared" si="6"/>
        <v>1</v>
      </c>
      <c r="G71">
        <f t="shared" si="7"/>
      </c>
      <c r="I71">
        <f t="shared" si="8"/>
        <v>1</v>
      </c>
    </row>
    <row r="72" spans="1:9" ht="12.75">
      <c r="A72" s="5" t="s">
        <v>33</v>
      </c>
      <c r="B72" s="6">
        <v>24</v>
      </c>
      <c r="C72" s="6" t="s">
        <v>27</v>
      </c>
      <c r="D72" s="6" t="s">
        <v>28</v>
      </c>
      <c r="E72" s="6" t="s">
        <v>25</v>
      </c>
      <c r="F72">
        <f t="shared" si="6"/>
        <v>1</v>
      </c>
      <c r="G72">
        <f t="shared" si="7"/>
      </c>
      <c r="I72">
        <f t="shared" si="8"/>
        <v>1</v>
      </c>
    </row>
    <row r="73" spans="1:9" ht="12.75">
      <c r="A73" s="5" t="s">
        <v>33</v>
      </c>
      <c r="B73" s="6">
        <v>25</v>
      </c>
      <c r="C73" s="6" t="s">
        <v>27</v>
      </c>
      <c r="D73" s="6" t="s">
        <v>28</v>
      </c>
      <c r="E73" s="6" t="s">
        <v>25</v>
      </c>
      <c r="F73">
        <f t="shared" si="6"/>
        <v>1</v>
      </c>
      <c r="G73">
        <f t="shared" si="7"/>
      </c>
      <c r="I73">
        <f t="shared" si="8"/>
        <v>1</v>
      </c>
    </row>
    <row r="74" spans="1:9" ht="12.75">
      <c r="A74" s="5" t="s">
        <v>33</v>
      </c>
      <c r="B74" s="6">
        <v>26</v>
      </c>
      <c r="C74" s="6" t="s">
        <v>27</v>
      </c>
      <c r="D74" s="6" t="s">
        <v>28</v>
      </c>
      <c r="E74" s="6" t="s">
        <v>25</v>
      </c>
      <c r="F74">
        <f t="shared" si="6"/>
        <v>1</v>
      </c>
      <c r="G74">
        <f t="shared" si="7"/>
      </c>
      <c r="I74">
        <f t="shared" si="8"/>
        <v>1</v>
      </c>
    </row>
    <row r="75" spans="1:9" ht="12.75">
      <c r="A75" s="5" t="s">
        <v>33</v>
      </c>
      <c r="B75" s="6">
        <v>27</v>
      </c>
      <c r="C75" s="6" t="s">
        <v>27</v>
      </c>
      <c r="D75" s="6" t="s">
        <v>28</v>
      </c>
      <c r="E75" s="6" t="s">
        <v>25</v>
      </c>
      <c r="F75">
        <f t="shared" si="6"/>
        <v>1</v>
      </c>
      <c r="G75">
        <f t="shared" si="7"/>
      </c>
      <c r="I75">
        <f t="shared" si="8"/>
        <v>1</v>
      </c>
    </row>
    <row r="76" spans="1:9" ht="12.75">
      <c r="A76" s="5" t="s">
        <v>33</v>
      </c>
      <c r="B76" s="6">
        <v>28</v>
      </c>
      <c r="C76" s="6" t="s">
        <v>27</v>
      </c>
      <c r="D76" s="6" t="s">
        <v>28</v>
      </c>
      <c r="E76" s="6" t="s">
        <v>25</v>
      </c>
      <c r="F76">
        <f t="shared" si="6"/>
        <v>1</v>
      </c>
      <c r="G76">
        <f t="shared" si="7"/>
      </c>
      <c r="I76">
        <f t="shared" si="8"/>
        <v>1</v>
      </c>
    </row>
    <row r="77" spans="1:9" ht="12.75">
      <c r="A77" s="5" t="s">
        <v>33</v>
      </c>
      <c r="B77" s="6">
        <v>29</v>
      </c>
      <c r="C77" s="6" t="s">
        <v>27</v>
      </c>
      <c r="D77" s="6" t="s">
        <v>28</v>
      </c>
      <c r="E77" s="6" t="s">
        <v>25</v>
      </c>
      <c r="F77">
        <f t="shared" si="6"/>
        <v>1</v>
      </c>
      <c r="G77">
        <f t="shared" si="7"/>
      </c>
      <c r="I77">
        <f t="shared" si="8"/>
        <v>1</v>
      </c>
    </row>
    <row r="78" spans="1:9" ht="12.75">
      <c r="A78" s="5" t="s">
        <v>33</v>
      </c>
      <c r="B78" s="6">
        <v>30</v>
      </c>
      <c r="C78" s="6" t="s">
        <v>27</v>
      </c>
      <c r="D78" s="6" t="s">
        <v>28</v>
      </c>
      <c r="E78" s="6" t="s">
        <v>25</v>
      </c>
      <c r="F78">
        <f t="shared" si="6"/>
        <v>1</v>
      </c>
      <c r="G78">
        <f t="shared" si="7"/>
      </c>
      <c r="I78">
        <f t="shared" si="8"/>
        <v>1</v>
      </c>
    </row>
    <row r="79" spans="1:9" ht="12.75">
      <c r="A79" s="5" t="s">
        <v>33</v>
      </c>
      <c r="B79" s="6">
        <v>31</v>
      </c>
      <c r="C79" s="6" t="s">
        <v>27</v>
      </c>
      <c r="D79" s="6" t="s">
        <v>28</v>
      </c>
      <c r="E79" s="6" t="s">
        <v>25</v>
      </c>
      <c r="F79">
        <f t="shared" si="6"/>
        <v>1</v>
      </c>
      <c r="G79">
        <f t="shared" si="7"/>
      </c>
      <c r="I79">
        <f t="shared" si="8"/>
        <v>1</v>
      </c>
    </row>
    <row r="80" spans="1:9" ht="12.75">
      <c r="A80" s="5" t="s">
        <v>33</v>
      </c>
      <c r="B80" s="6">
        <v>32</v>
      </c>
      <c r="C80" s="6" t="s">
        <v>27</v>
      </c>
      <c r="D80" s="6" t="s">
        <v>28</v>
      </c>
      <c r="E80" s="6" t="s">
        <v>25</v>
      </c>
      <c r="F80">
        <f t="shared" si="6"/>
        <v>1</v>
      </c>
      <c r="G80">
        <f t="shared" si="7"/>
      </c>
      <c r="I80">
        <f t="shared" si="8"/>
        <v>1</v>
      </c>
    </row>
    <row r="81" spans="1:9" ht="12.75">
      <c r="A81" s="5" t="s">
        <v>33</v>
      </c>
      <c r="B81" s="6">
        <v>33</v>
      </c>
      <c r="C81" s="6" t="s">
        <v>27</v>
      </c>
      <c r="D81" s="6" t="s">
        <v>28</v>
      </c>
      <c r="E81" s="6" t="s">
        <v>25</v>
      </c>
      <c r="F81">
        <f t="shared" si="6"/>
        <v>1</v>
      </c>
      <c r="G81">
        <f t="shared" si="7"/>
      </c>
      <c r="I81">
        <f t="shared" si="8"/>
        <v>1</v>
      </c>
    </row>
    <row r="82" spans="1:9" ht="12.75">
      <c r="A82" s="5" t="s">
        <v>33</v>
      </c>
      <c r="B82" s="6">
        <v>34</v>
      </c>
      <c r="C82" s="6" t="s">
        <v>27</v>
      </c>
      <c r="D82" s="6" t="s">
        <v>28</v>
      </c>
      <c r="E82" s="6" t="s">
        <v>25</v>
      </c>
      <c r="F82">
        <f t="shared" si="6"/>
        <v>1</v>
      </c>
      <c r="G82">
        <f t="shared" si="7"/>
      </c>
      <c r="I82">
        <f t="shared" si="8"/>
        <v>1</v>
      </c>
    </row>
    <row r="83" spans="1:9" ht="12.75">
      <c r="A83" s="5" t="s">
        <v>33</v>
      </c>
      <c r="B83" s="6">
        <v>35</v>
      </c>
      <c r="C83" s="6" t="s">
        <v>27</v>
      </c>
      <c r="D83" s="6" t="s">
        <v>28</v>
      </c>
      <c r="E83" s="6" t="s">
        <v>25</v>
      </c>
      <c r="F83">
        <f t="shared" si="6"/>
        <v>1</v>
      </c>
      <c r="G83">
        <f t="shared" si="7"/>
      </c>
      <c r="I83">
        <f t="shared" si="8"/>
        <v>1</v>
      </c>
    </row>
    <row r="84" spans="1:9" ht="12.75">
      <c r="A84" s="5" t="s">
        <v>33</v>
      </c>
      <c r="B84" s="6">
        <v>36</v>
      </c>
      <c r="C84" s="6" t="s">
        <v>27</v>
      </c>
      <c r="D84" s="6" t="s">
        <v>28</v>
      </c>
      <c r="E84" s="6" t="s">
        <v>25</v>
      </c>
      <c r="F84">
        <f t="shared" si="6"/>
        <v>1</v>
      </c>
      <c r="G84">
        <f t="shared" si="7"/>
      </c>
      <c r="I84">
        <f t="shared" si="8"/>
        <v>1</v>
      </c>
    </row>
    <row r="85" spans="1:9" ht="12.75">
      <c r="A85" s="5" t="s">
        <v>33</v>
      </c>
      <c r="B85" s="6">
        <v>1</v>
      </c>
      <c r="C85" s="6" t="s">
        <v>31</v>
      </c>
      <c r="D85" s="6" t="s">
        <v>30</v>
      </c>
      <c r="E85" s="6" t="s">
        <v>25</v>
      </c>
      <c r="F85">
        <f t="shared" si="6"/>
        <v>1</v>
      </c>
      <c r="G85">
        <f t="shared" si="7"/>
      </c>
      <c r="I85">
        <f t="shared" si="8"/>
        <v>1</v>
      </c>
    </row>
    <row r="86" spans="1:9" ht="12.75">
      <c r="A86" s="5" t="s">
        <v>33</v>
      </c>
      <c r="B86" s="6">
        <v>2</v>
      </c>
      <c r="C86" s="6" t="s">
        <v>31</v>
      </c>
      <c r="D86" s="6" t="s">
        <v>30</v>
      </c>
      <c r="E86" s="6" t="s">
        <v>25</v>
      </c>
      <c r="F86">
        <f t="shared" si="6"/>
        <v>1</v>
      </c>
      <c r="G86">
        <f t="shared" si="7"/>
      </c>
      <c r="I86">
        <f t="shared" si="8"/>
        <v>1</v>
      </c>
    </row>
    <row r="87" spans="1:9" ht="12.75">
      <c r="A87" s="5" t="s">
        <v>33</v>
      </c>
      <c r="B87" s="6">
        <v>3</v>
      </c>
      <c r="C87" s="6" t="s">
        <v>31</v>
      </c>
      <c r="D87" s="6" t="s">
        <v>30</v>
      </c>
      <c r="E87" s="6" t="s">
        <v>25</v>
      </c>
      <c r="F87">
        <f t="shared" si="6"/>
        <v>1</v>
      </c>
      <c r="G87">
        <f t="shared" si="7"/>
      </c>
      <c r="I87">
        <f t="shared" si="8"/>
        <v>1</v>
      </c>
    </row>
    <row r="88" spans="1:9" ht="12.75">
      <c r="A88" s="5" t="s">
        <v>33</v>
      </c>
      <c r="B88" s="6">
        <v>4</v>
      </c>
      <c r="C88" s="6" t="s">
        <v>31</v>
      </c>
      <c r="D88" s="6" t="s">
        <v>30</v>
      </c>
      <c r="E88" s="6" t="s">
        <v>25</v>
      </c>
      <c r="F88">
        <f t="shared" si="6"/>
        <v>1</v>
      </c>
      <c r="G88">
        <f t="shared" si="7"/>
      </c>
      <c r="I88">
        <f t="shared" si="8"/>
        <v>1</v>
      </c>
    </row>
    <row r="89" spans="1:9" ht="12.75">
      <c r="A89" s="5" t="s">
        <v>33</v>
      </c>
      <c r="B89" s="6">
        <v>5</v>
      </c>
      <c r="C89" s="6" t="s">
        <v>31</v>
      </c>
      <c r="D89" s="6" t="s">
        <v>30</v>
      </c>
      <c r="E89" s="6" t="s">
        <v>25</v>
      </c>
      <c r="F89">
        <f t="shared" si="6"/>
        <v>1</v>
      </c>
      <c r="G89">
        <f t="shared" si="7"/>
      </c>
      <c r="I89">
        <f t="shared" si="8"/>
        <v>1</v>
      </c>
    </row>
    <row r="90" spans="1:9" ht="12.75">
      <c r="A90" s="5" t="s">
        <v>33</v>
      </c>
      <c r="B90" s="6">
        <v>6</v>
      </c>
      <c r="C90" s="6" t="s">
        <v>31</v>
      </c>
      <c r="D90" s="6" t="s">
        <v>30</v>
      </c>
      <c r="E90" s="6" t="s">
        <v>25</v>
      </c>
      <c r="F90">
        <f t="shared" si="6"/>
        <v>1</v>
      </c>
      <c r="G90">
        <f t="shared" si="7"/>
      </c>
      <c r="I90">
        <f t="shared" si="8"/>
        <v>1</v>
      </c>
    </row>
    <row r="91" spans="1:9" ht="12.75">
      <c r="A91" s="5" t="s">
        <v>33</v>
      </c>
      <c r="B91" s="6">
        <v>7</v>
      </c>
      <c r="C91" s="6" t="s">
        <v>31</v>
      </c>
      <c r="D91" s="6" t="s">
        <v>30</v>
      </c>
      <c r="E91" s="6" t="s">
        <v>25</v>
      </c>
      <c r="F91">
        <f t="shared" si="6"/>
        <v>1</v>
      </c>
      <c r="G91">
        <f t="shared" si="7"/>
      </c>
      <c r="I91">
        <f t="shared" si="8"/>
        <v>1</v>
      </c>
    </row>
    <row r="92" spans="1:9" ht="12.75">
      <c r="A92" s="5" t="s">
        <v>33</v>
      </c>
      <c r="B92" s="6">
        <v>8</v>
      </c>
      <c r="C92" s="6" t="s">
        <v>31</v>
      </c>
      <c r="D92" s="6" t="s">
        <v>30</v>
      </c>
      <c r="E92" s="6" t="s">
        <v>25</v>
      </c>
      <c r="F92">
        <f t="shared" si="6"/>
        <v>1</v>
      </c>
      <c r="G92">
        <f t="shared" si="7"/>
      </c>
      <c r="I92">
        <f t="shared" si="8"/>
        <v>1</v>
      </c>
    </row>
    <row r="93" spans="1:9" ht="12.75">
      <c r="A93" s="5" t="s">
        <v>33</v>
      </c>
      <c r="B93" s="6">
        <v>9</v>
      </c>
      <c r="C93" s="6" t="s">
        <v>31</v>
      </c>
      <c r="D93" s="6" t="s">
        <v>30</v>
      </c>
      <c r="E93" s="6" t="s">
        <v>25</v>
      </c>
      <c r="F93">
        <f t="shared" si="6"/>
        <v>1</v>
      </c>
      <c r="G93">
        <f t="shared" si="7"/>
      </c>
      <c r="I93">
        <f t="shared" si="8"/>
        <v>1</v>
      </c>
    </row>
    <row r="94" spans="1:9" ht="12.75">
      <c r="A94" s="5" t="s">
        <v>33</v>
      </c>
      <c r="B94" s="6">
        <v>10</v>
      </c>
      <c r="C94" s="6" t="s">
        <v>31</v>
      </c>
      <c r="D94" s="6" t="s">
        <v>30</v>
      </c>
      <c r="E94" s="6" t="s">
        <v>25</v>
      </c>
      <c r="F94">
        <f t="shared" si="6"/>
        <v>1</v>
      </c>
      <c r="G94">
        <f t="shared" si="7"/>
      </c>
      <c r="I94">
        <f t="shared" si="8"/>
        <v>1</v>
      </c>
    </row>
    <row r="95" spans="1:9" ht="12.75">
      <c r="A95" s="5" t="s">
        <v>33</v>
      </c>
      <c r="B95" s="6">
        <v>11</v>
      </c>
      <c r="C95" s="6" t="s">
        <v>31</v>
      </c>
      <c r="D95" s="6" t="s">
        <v>30</v>
      </c>
      <c r="E95" s="6" t="s">
        <v>25</v>
      </c>
      <c r="F95">
        <f t="shared" si="6"/>
        <v>1</v>
      </c>
      <c r="G95">
        <f t="shared" si="7"/>
      </c>
      <c r="I95">
        <f t="shared" si="8"/>
        <v>1</v>
      </c>
    </row>
    <row r="96" spans="1:9" ht="12.75">
      <c r="A96" s="5" t="s">
        <v>33</v>
      </c>
      <c r="B96" s="6">
        <v>12</v>
      </c>
      <c r="C96" s="6" t="s">
        <v>31</v>
      </c>
      <c r="D96" s="6" t="s">
        <v>30</v>
      </c>
      <c r="E96" s="6" t="s">
        <v>25</v>
      </c>
      <c r="F96">
        <f t="shared" si="6"/>
        <v>1</v>
      </c>
      <c r="G96">
        <f t="shared" si="7"/>
      </c>
      <c r="I96">
        <f t="shared" si="8"/>
        <v>1</v>
      </c>
    </row>
    <row r="97" spans="1:9" ht="12.75">
      <c r="A97" s="5" t="s">
        <v>33</v>
      </c>
      <c r="B97" s="6">
        <v>13</v>
      </c>
      <c r="C97" s="6" t="s">
        <v>31</v>
      </c>
      <c r="D97" s="6" t="s">
        <v>30</v>
      </c>
      <c r="E97" s="6" t="s">
        <v>25</v>
      </c>
      <c r="F97">
        <f t="shared" si="6"/>
        <v>1</v>
      </c>
      <c r="G97">
        <f t="shared" si="7"/>
      </c>
      <c r="I97">
        <f t="shared" si="8"/>
        <v>1</v>
      </c>
    </row>
    <row r="98" spans="1:9" ht="12.75">
      <c r="A98" s="5" t="s">
        <v>33</v>
      </c>
      <c r="B98" s="6">
        <v>14</v>
      </c>
      <c r="C98" s="6" t="s">
        <v>31</v>
      </c>
      <c r="D98" s="6" t="s">
        <v>30</v>
      </c>
      <c r="E98" s="6" t="s">
        <v>25</v>
      </c>
      <c r="F98">
        <f aca="true" t="shared" si="9" ref="F98:F129">IF(A98="All",1,0)</f>
        <v>1</v>
      </c>
      <c r="G98">
        <f aca="true" t="shared" si="10" ref="G98:G129">IF(F98=1,"",A98)</f>
      </c>
      <c r="I98">
        <f aca="true" t="shared" si="11" ref="I98:I129">IF(H98&gt;0,H98,F98)</f>
        <v>1</v>
      </c>
    </row>
    <row r="99" spans="1:9" ht="12.75">
      <c r="A99" s="5" t="s">
        <v>33</v>
      </c>
      <c r="B99" s="6">
        <v>15</v>
      </c>
      <c r="C99" s="6" t="s">
        <v>31</v>
      </c>
      <c r="D99" s="6" t="s">
        <v>30</v>
      </c>
      <c r="E99" s="6" t="s">
        <v>25</v>
      </c>
      <c r="F99">
        <f t="shared" si="9"/>
        <v>1</v>
      </c>
      <c r="G99">
        <f t="shared" si="10"/>
      </c>
      <c r="I99">
        <f t="shared" si="11"/>
        <v>1</v>
      </c>
    </row>
    <row r="100" spans="1:9" ht="12.75">
      <c r="A100" s="5" t="s">
        <v>33</v>
      </c>
      <c r="B100" s="6">
        <v>16</v>
      </c>
      <c r="C100" s="6" t="s">
        <v>31</v>
      </c>
      <c r="D100" s="6" t="s">
        <v>30</v>
      </c>
      <c r="E100" s="6" t="s">
        <v>25</v>
      </c>
      <c r="F100">
        <f t="shared" si="9"/>
        <v>1</v>
      </c>
      <c r="G100">
        <f t="shared" si="10"/>
      </c>
      <c r="I100">
        <f t="shared" si="11"/>
        <v>1</v>
      </c>
    </row>
    <row r="101" spans="1:9" ht="12.75">
      <c r="A101" s="5" t="s">
        <v>33</v>
      </c>
      <c r="B101" s="6">
        <v>17</v>
      </c>
      <c r="C101" s="6" t="s">
        <v>31</v>
      </c>
      <c r="D101" s="6" t="s">
        <v>30</v>
      </c>
      <c r="E101" s="6" t="s">
        <v>25</v>
      </c>
      <c r="F101">
        <f t="shared" si="9"/>
        <v>1</v>
      </c>
      <c r="G101">
        <f t="shared" si="10"/>
      </c>
      <c r="I101">
        <f t="shared" si="11"/>
        <v>1</v>
      </c>
    </row>
    <row r="102" spans="1:9" ht="12.75">
      <c r="A102" s="5" t="s">
        <v>33</v>
      </c>
      <c r="B102" s="6">
        <v>18</v>
      </c>
      <c r="C102" s="6" t="s">
        <v>31</v>
      </c>
      <c r="D102" s="6" t="s">
        <v>30</v>
      </c>
      <c r="E102" s="6" t="s">
        <v>25</v>
      </c>
      <c r="F102">
        <f t="shared" si="9"/>
        <v>1</v>
      </c>
      <c r="G102">
        <f t="shared" si="10"/>
      </c>
      <c r="I102">
        <f t="shared" si="11"/>
        <v>1</v>
      </c>
    </row>
    <row r="103" spans="1:9" ht="12.75">
      <c r="A103" s="5" t="s">
        <v>33</v>
      </c>
      <c r="B103" s="6">
        <v>20</v>
      </c>
      <c r="C103" s="6" t="s">
        <v>31</v>
      </c>
      <c r="D103" s="6" t="s">
        <v>30</v>
      </c>
      <c r="E103" s="6" t="s">
        <v>25</v>
      </c>
      <c r="F103">
        <f t="shared" si="9"/>
        <v>1</v>
      </c>
      <c r="G103">
        <f t="shared" si="10"/>
      </c>
      <c r="I103">
        <f t="shared" si="11"/>
        <v>1</v>
      </c>
    </row>
    <row r="104" spans="1:9" ht="12.75">
      <c r="A104" s="5" t="s">
        <v>33</v>
      </c>
      <c r="B104" s="6">
        <v>21</v>
      </c>
      <c r="C104" s="6" t="s">
        <v>31</v>
      </c>
      <c r="D104" s="6" t="s">
        <v>30</v>
      </c>
      <c r="E104" s="6" t="s">
        <v>25</v>
      </c>
      <c r="F104">
        <f t="shared" si="9"/>
        <v>1</v>
      </c>
      <c r="G104">
        <f t="shared" si="10"/>
      </c>
      <c r="I104">
        <f t="shared" si="11"/>
        <v>1</v>
      </c>
    </row>
    <row r="105" spans="1:9" ht="12.75">
      <c r="A105" s="5" t="s">
        <v>33</v>
      </c>
      <c r="B105" s="6">
        <v>22</v>
      </c>
      <c r="C105" s="6" t="s">
        <v>31</v>
      </c>
      <c r="D105" s="6" t="s">
        <v>30</v>
      </c>
      <c r="E105" s="6" t="s">
        <v>25</v>
      </c>
      <c r="F105">
        <f t="shared" si="9"/>
        <v>1</v>
      </c>
      <c r="G105">
        <f t="shared" si="10"/>
      </c>
      <c r="I105">
        <f t="shared" si="11"/>
        <v>1</v>
      </c>
    </row>
    <row r="106" spans="1:9" ht="12.75">
      <c r="A106" s="5" t="s">
        <v>33</v>
      </c>
      <c r="B106" s="6">
        <v>23</v>
      </c>
      <c r="C106" s="6" t="s">
        <v>31</v>
      </c>
      <c r="D106" s="6" t="s">
        <v>30</v>
      </c>
      <c r="E106" s="6" t="s">
        <v>25</v>
      </c>
      <c r="F106">
        <f t="shared" si="9"/>
        <v>1</v>
      </c>
      <c r="G106">
        <f t="shared" si="10"/>
      </c>
      <c r="I106">
        <f t="shared" si="11"/>
        <v>1</v>
      </c>
    </row>
    <row r="107" spans="1:9" ht="38.25">
      <c r="A107" s="8" t="s">
        <v>52</v>
      </c>
      <c r="B107" s="7">
        <v>3</v>
      </c>
      <c r="C107" s="6" t="s">
        <v>27</v>
      </c>
      <c r="D107" s="6" t="s">
        <v>30</v>
      </c>
      <c r="E107" s="6" t="s">
        <v>25</v>
      </c>
      <c r="F107">
        <f t="shared" si="9"/>
        <v>0</v>
      </c>
      <c r="G107" t="str">
        <f t="shared" si="10"/>
        <v>All north of wildcat creek in N1/2S1/2; in the S1/2NW1/4, in Lot 4, in the SW1/4NE1/4, and in the NE1/4NW1/4</v>
      </c>
      <c r="H107">
        <v>0.25</v>
      </c>
      <c r="I107">
        <f t="shared" si="11"/>
        <v>0.25</v>
      </c>
    </row>
    <row r="108" spans="1:9" ht="12.75">
      <c r="A108" s="5" t="s">
        <v>33</v>
      </c>
      <c r="B108" s="6">
        <v>23</v>
      </c>
      <c r="C108" s="6" t="s">
        <v>27</v>
      </c>
      <c r="D108" s="6" t="s">
        <v>30</v>
      </c>
      <c r="E108" s="6" t="s">
        <v>25</v>
      </c>
      <c r="F108">
        <f t="shared" si="9"/>
        <v>1</v>
      </c>
      <c r="G108">
        <f t="shared" si="10"/>
      </c>
      <c r="I108">
        <f t="shared" si="11"/>
        <v>1</v>
      </c>
    </row>
    <row r="109" spans="1:9" ht="12.75">
      <c r="A109" s="5" t="s">
        <v>33</v>
      </c>
      <c r="B109" s="6">
        <v>24</v>
      </c>
      <c r="C109" s="6" t="s">
        <v>27</v>
      </c>
      <c r="D109" s="6" t="s">
        <v>30</v>
      </c>
      <c r="E109" s="6" t="s">
        <v>25</v>
      </c>
      <c r="F109">
        <f t="shared" si="9"/>
        <v>1</v>
      </c>
      <c r="G109">
        <f t="shared" si="10"/>
      </c>
      <c r="I109">
        <f t="shared" si="11"/>
        <v>1</v>
      </c>
    </row>
    <row r="110" spans="1:9" ht="12.75">
      <c r="A110" s="5" t="s">
        <v>33</v>
      </c>
      <c r="B110" s="6">
        <v>25</v>
      </c>
      <c r="C110" s="6" t="s">
        <v>27</v>
      </c>
      <c r="D110" s="6" t="s">
        <v>30</v>
      </c>
      <c r="E110" s="6" t="s">
        <v>25</v>
      </c>
      <c r="F110">
        <f t="shared" si="9"/>
        <v>1</v>
      </c>
      <c r="G110">
        <f t="shared" si="10"/>
      </c>
      <c r="I110">
        <f t="shared" si="11"/>
        <v>1</v>
      </c>
    </row>
    <row r="111" spans="1:9" ht="12.75">
      <c r="A111" s="5" t="s">
        <v>33</v>
      </c>
      <c r="B111" s="6">
        <v>26</v>
      </c>
      <c r="C111" s="6" t="s">
        <v>27</v>
      </c>
      <c r="D111" s="6" t="s">
        <v>30</v>
      </c>
      <c r="E111" s="6" t="s">
        <v>25</v>
      </c>
      <c r="F111">
        <f t="shared" si="9"/>
        <v>1</v>
      </c>
      <c r="G111">
        <f t="shared" si="10"/>
      </c>
      <c r="I111">
        <f t="shared" si="11"/>
        <v>1</v>
      </c>
    </row>
    <row r="112" spans="1:9" ht="12.75">
      <c r="A112" s="5" t="s">
        <v>33</v>
      </c>
      <c r="B112" s="6">
        <v>27</v>
      </c>
      <c r="C112" s="6" t="s">
        <v>27</v>
      </c>
      <c r="D112" s="6" t="s">
        <v>30</v>
      </c>
      <c r="E112" s="6" t="s">
        <v>25</v>
      </c>
      <c r="F112">
        <f t="shared" si="9"/>
        <v>1</v>
      </c>
      <c r="G112">
        <f t="shared" si="10"/>
      </c>
      <c r="I112">
        <f t="shared" si="11"/>
        <v>1</v>
      </c>
    </row>
    <row r="113" spans="1:9" ht="12.75">
      <c r="A113" s="5" t="s">
        <v>99</v>
      </c>
      <c r="B113" s="7">
        <v>29</v>
      </c>
      <c r="C113" s="6" t="s">
        <v>27</v>
      </c>
      <c r="D113" s="6" t="s">
        <v>30</v>
      </c>
      <c r="E113" s="6" t="s">
        <v>25</v>
      </c>
      <c r="F113">
        <f t="shared" si="9"/>
        <v>0</v>
      </c>
      <c r="G113" t="str">
        <f t="shared" si="10"/>
        <v>SW1/4SW1/4 and E1/2 NE1/4</v>
      </c>
      <c r="H113">
        <v>0.0625</v>
      </c>
      <c r="I113">
        <f t="shared" si="11"/>
        <v>0.0625</v>
      </c>
    </row>
    <row r="114" spans="1:9" ht="12.75">
      <c r="A114" s="5" t="s">
        <v>35</v>
      </c>
      <c r="B114" s="7">
        <v>30</v>
      </c>
      <c r="C114" s="6" t="s">
        <v>27</v>
      </c>
      <c r="D114" s="6" t="s">
        <v>30</v>
      </c>
      <c r="E114" s="6" t="s">
        <v>25</v>
      </c>
      <c r="F114">
        <f t="shared" si="9"/>
        <v>0</v>
      </c>
      <c r="G114" t="str">
        <f t="shared" si="10"/>
        <v>S1/2SE1/4</v>
      </c>
      <c r="H114">
        <v>0.125</v>
      </c>
      <c r="I114">
        <f t="shared" si="11"/>
        <v>0.125</v>
      </c>
    </row>
    <row r="115" spans="1:9" ht="12.75">
      <c r="A115" s="5" t="s">
        <v>33</v>
      </c>
      <c r="B115" s="6">
        <v>31</v>
      </c>
      <c r="C115" s="6" t="s">
        <v>27</v>
      </c>
      <c r="D115" s="6" t="s">
        <v>30</v>
      </c>
      <c r="E115" s="6" t="s">
        <v>25</v>
      </c>
      <c r="F115">
        <f t="shared" si="9"/>
        <v>1</v>
      </c>
      <c r="G115">
        <f t="shared" si="10"/>
      </c>
      <c r="I115">
        <f t="shared" si="11"/>
        <v>1</v>
      </c>
    </row>
    <row r="116" spans="1:9" ht="12.75">
      <c r="A116" s="5" t="s">
        <v>33</v>
      </c>
      <c r="B116" s="6">
        <v>32</v>
      </c>
      <c r="C116" s="6" t="s">
        <v>27</v>
      </c>
      <c r="D116" s="6" t="s">
        <v>30</v>
      </c>
      <c r="E116" s="6" t="s">
        <v>25</v>
      </c>
      <c r="F116">
        <f t="shared" si="9"/>
        <v>1</v>
      </c>
      <c r="G116">
        <f t="shared" si="10"/>
      </c>
      <c r="I116">
        <f t="shared" si="11"/>
        <v>1</v>
      </c>
    </row>
    <row r="117" spans="1:9" ht="12.75">
      <c r="A117" s="5" t="s">
        <v>33</v>
      </c>
      <c r="B117" s="6">
        <v>33</v>
      </c>
      <c r="C117" s="6" t="s">
        <v>27</v>
      </c>
      <c r="D117" s="6" t="s">
        <v>30</v>
      </c>
      <c r="E117" s="6" t="s">
        <v>25</v>
      </c>
      <c r="F117">
        <f t="shared" si="9"/>
        <v>1</v>
      </c>
      <c r="G117">
        <f t="shared" si="10"/>
      </c>
      <c r="I117">
        <f t="shared" si="11"/>
        <v>1</v>
      </c>
    </row>
    <row r="118" spans="1:9" ht="12.75">
      <c r="A118" s="5" t="s">
        <v>33</v>
      </c>
      <c r="B118" s="6">
        <v>34</v>
      </c>
      <c r="C118" s="6" t="s">
        <v>27</v>
      </c>
      <c r="D118" s="6" t="s">
        <v>30</v>
      </c>
      <c r="E118" s="6" t="s">
        <v>25</v>
      </c>
      <c r="F118">
        <f t="shared" si="9"/>
        <v>1</v>
      </c>
      <c r="G118">
        <f t="shared" si="10"/>
      </c>
      <c r="I118">
        <f t="shared" si="11"/>
        <v>1</v>
      </c>
    </row>
    <row r="119" spans="1:9" ht="12.75">
      <c r="A119" s="5" t="s">
        <v>33</v>
      </c>
      <c r="B119" s="6">
        <v>35</v>
      </c>
      <c r="C119" s="6" t="s">
        <v>27</v>
      </c>
      <c r="D119" s="6" t="s">
        <v>30</v>
      </c>
      <c r="E119" s="6" t="s">
        <v>25</v>
      </c>
      <c r="F119">
        <f t="shared" si="9"/>
        <v>1</v>
      </c>
      <c r="G119">
        <f t="shared" si="10"/>
      </c>
      <c r="I119">
        <f t="shared" si="11"/>
        <v>1</v>
      </c>
    </row>
    <row r="120" spans="1:9" ht="12.75">
      <c r="A120" s="5" t="s">
        <v>33</v>
      </c>
      <c r="B120" s="6">
        <v>36</v>
      </c>
      <c r="C120" s="6" t="s">
        <v>27</v>
      </c>
      <c r="D120" s="6" t="s">
        <v>30</v>
      </c>
      <c r="E120" s="6" t="s">
        <v>25</v>
      </c>
      <c r="F120">
        <f t="shared" si="9"/>
        <v>1</v>
      </c>
      <c r="G120">
        <f t="shared" si="10"/>
      </c>
      <c r="I120">
        <f t="shared" si="11"/>
        <v>1</v>
      </c>
    </row>
    <row r="121" spans="1:9" ht="12.75">
      <c r="A121" s="28" t="s">
        <v>115</v>
      </c>
      <c r="B121" s="7">
        <v>29</v>
      </c>
      <c r="C121" s="29" t="s">
        <v>27</v>
      </c>
      <c r="D121" s="29" t="s">
        <v>30</v>
      </c>
      <c r="E121" s="7" t="s">
        <v>25</v>
      </c>
      <c r="F121">
        <f t="shared" si="9"/>
        <v>0</v>
      </c>
      <c r="G121" t="str">
        <f t="shared" si="10"/>
        <v>E1/2-NE1/4</v>
      </c>
      <c r="H121">
        <v>0.125</v>
      </c>
      <c r="I121">
        <f t="shared" si="11"/>
        <v>0.125</v>
      </c>
    </row>
    <row r="122" spans="1:9" ht="12.75">
      <c r="A122" s="5" t="s">
        <v>33</v>
      </c>
      <c r="B122" s="6">
        <v>1</v>
      </c>
      <c r="C122" s="6" t="s">
        <v>31</v>
      </c>
      <c r="D122" s="6" t="s">
        <v>29</v>
      </c>
      <c r="E122" s="6" t="s">
        <v>25</v>
      </c>
      <c r="F122">
        <f t="shared" si="9"/>
        <v>1</v>
      </c>
      <c r="G122">
        <f t="shared" si="10"/>
      </c>
      <c r="I122">
        <f t="shared" si="11"/>
        <v>1</v>
      </c>
    </row>
    <row r="123" spans="1:9" ht="12.75">
      <c r="A123" s="5" t="s">
        <v>46</v>
      </c>
      <c r="B123" s="7">
        <v>3</v>
      </c>
      <c r="C123" s="6" t="s">
        <v>31</v>
      </c>
      <c r="D123" s="6" t="s">
        <v>29</v>
      </c>
      <c r="E123" s="6" t="s">
        <v>25</v>
      </c>
      <c r="F123">
        <f t="shared" si="9"/>
        <v>0</v>
      </c>
      <c r="G123" t="str">
        <f t="shared" si="10"/>
        <v>NW1/4NW1/4</v>
      </c>
      <c r="H123">
        <v>0.0625</v>
      </c>
      <c r="I123">
        <f t="shared" si="11"/>
        <v>0.0625</v>
      </c>
    </row>
    <row r="124" spans="1:9" ht="12.75">
      <c r="A124" s="5" t="s">
        <v>47</v>
      </c>
      <c r="B124" s="7">
        <v>3</v>
      </c>
      <c r="C124" s="6" t="s">
        <v>31</v>
      </c>
      <c r="D124" s="6" t="s">
        <v>29</v>
      </c>
      <c r="E124" s="6" t="s">
        <v>25</v>
      </c>
      <c r="F124">
        <f t="shared" si="9"/>
        <v>0</v>
      </c>
      <c r="G124" t="str">
        <f t="shared" si="10"/>
        <v>N1/2SW1/4NW1/4</v>
      </c>
      <c r="H124">
        <f>0.125*0.25</f>
        <v>0.03125</v>
      </c>
      <c r="I124">
        <f t="shared" si="11"/>
        <v>0.03125</v>
      </c>
    </row>
    <row r="125" spans="1:9" ht="12.75">
      <c r="A125" s="5" t="s">
        <v>48</v>
      </c>
      <c r="B125" s="7">
        <v>4</v>
      </c>
      <c r="C125" s="6" t="s">
        <v>31</v>
      </c>
      <c r="D125" s="6" t="s">
        <v>29</v>
      </c>
      <c r="E125" s="6" t="s">
        <v>25</v>
      </c>
      <c r="F125">
        <f t="shared" si="9"/>
        <v>0</v>
      </c>
      <c r="G125" t="str">
        <f t="shared" si="10"/>
        <v>NE1/4NE1/4</v>
      </c>
      <c r="H125">
        <v>0.0625</v>
      </c>
      <c r="I125">
        <f t="shared" si="11"/>
        <v>0.0625</v>
      </c>
    </row>
    <row r="126" spans="1:9" ht="12.75">
      <c r="A126" s="5" t="s">
        <v>49</v>
      </c>
      <c r="B126" s="7">
        <v>4</v>
      </c>
      <c r="C126" s="6" t="s">
        <v>31</v>
      </c>
      <c r="D126" s="6" t="s">
        <v>29</v>
      </c>
      <c r="E126" s="6" t="s">
        <v>25</v>
      </c>
      <c r="F126">
        <f t="shared" si="9"/>
        <v>0</v>
      </c>
      <c r="G126" t="str">
        <f t="shared" si="10"/>
        <v>S1/2NE1/4</v>
      </c>
      <c r="H126">
        <v>0.125</v>
      </c>
      <c r="I126">
        <f t="shared" si="11"/>
        <v>0.125</v>
      </c>
    </row>
    <row r="127" spans="1:9" ht="12.75">
      <c r="A127" s="5" t="s">
        <v>47</v>
      </c>
      <c r="B127" s="7">
        <v>4</v>
      </c>
      <c r="C127" s="6" t="s">
        <v>31</v>
      </c>
      <c r="D127" s="6" t="s">
        <v>29</v>
      </c>
      <c r="E127" s="6" t="s">
        <v>25</v>
      </c>
      <c r="F127">
        <f t="shared" si="9"/>
        <v>0</v>
      </c>
      <c r="G127" t="str">
        <f t="shared" si="10"/>
        <v>N1/2SW1/4NW1/4</v>
      </c>
      <c r="H127">
        <v>0.0313</v>
      </c>
      <c r="I127">
        <f t="shared" si="11"/>
        <v>0.0313</v>
      </c>
    </row>
    <row r="128" spans="1:9" ht="12.75">
      <c r="A128" s="5" t="s">
        <v>41</v>
      </c>
      <c r="B128" s="7">
        <v>6</v>
      </c>
      <c r="C128" s="6" t="s">
        <v>31</v>
      </c>
      <c r="D128" s="6" t="s">
        <v>29</v>
      </c>
      <c r="E128" s="6" t="s">
        <v>25</v>
      </c>
      <c r="F128">
        <f t="shared" si="9"/>
        <v>0</v>
      </c>
      <c r="G128" t="str">
        <f t="shared" si="10"/>
        <v>SE1/4</v>
      </c>
      <c r="H128">
        <v>0.25</v>
      </c>
      <c r="I128">
        <f t="shared" si="11"/>
        <v>0.25</v>
      </c>
    </row>
    <row r="129" spans="1:9" ht="12.75">
      <c r="A129" s="5" t="s">
        <v>33</v>
      </c>
      <c r="B129" s="6">
        <v>12</v>
      </c>
      <c r="C129" s="6" t="s">
        <v>31</v>
      </c>
      <c r="D129" s="6" t="s">
        <v>29</v>
      </c>
      <c r="E129" s="6" t="s">
        <v>25</v>
      </c>
      <c r="F129">
        <f t="shared" si="9"/>
        <v>1</v>
      </c>
      <c r="G129">
        <f t="shared" si="10"/>
      </c>
      <c r="I129">
        <f t="shared" si="11"/>
        <v>1</v>
      </c>
    </row>
    <row r="130" spans="1:9" ht="12.75">
      <c r="A130" s="5" t="s">
        <v>35</v>
      </c>
      <c r="B130" s="7">
        <v>14</v>
      </c>
      <c r="C130" s="6" t="s">
        <v>31</v>
      </c>
      <c r="D130" s="6" t="s">
        <v>29</v>
      </c>
      <c r="E130" s="6" t="s">
        <v>25</v>
      </c>
      <c r="F130">
        <f aca="true" t="shared" si="12" ref="F130:F160">IF(A130="All",1,0)</f>
        <v>0</v>
      </c>
      <c r="G130" t="str">
        <f aca="true" t="shared" si="13" ref="G130:G161">IF(F130=1,"",A130)</f>
        <v>S1/2SE1/4</v>
      </c>
      <c r="H130">
        <v>0.125</v>
      </c>
      <c r="I130">
        <f aca="true" t="shared" si="14" ref="I130:I161">IF(H130&gt;0,H130,F130)</f>
        <v>0.125</v>
      </c>
    </row>
    <row r="131" spans="1:9" ht="12.75">
      <c r="A131" s="5" t="s">
        <v>50</v>
      </c>
      <c r="B131" s="7">
        <v>23</v>
      </c>
      <c r="C131" s="6" t="s">
        <v>31</v>
      </c>
      <c r="D131" s="6" t="s">
        <v>29</v>
      </c>
      <c r="E131" s="6" t="s">
        <v>25</v>
      </c>
      <c r="F131">
        <f t="shared" si="12"/>
        <v>0</v>
      </c>
      <c r="G131" t="str">
        <f t="shared" si="13"/>
        <v>W1/2NE1/4</v>
      </c>
      <c r="H131">
        <v>0.125</v>
      </c>
      <c r="I131">
        <f t="shared" si="14"/>
        <v>0.125</v>
      </c>
    </row>
    <row r="132" spans="1:9" ht="12.75">
      <c r="A132" s="5" t="s">
        <v>51</v>
      </c>
      <c r="B132" s="7">
        <v>24</v>
      </c>
      <c r="C132" s="6" t="s">
        <v>31</v>
      </c>
      <c r="D132" s="6" t="s">
        <v>29</v>
      </c>
      <c r="E132" s="6" t="s">
        <v>25</v>
      </c>
      <c r="F132">
        <f t="shared" si="12"/>
        <v>0</v>
      </c>
      <c r="G132" t="str">
        <f t="shared" si="13"/>
        <v>E1/2NW1/4</v>
      </c>
      <c r="H132">
        <v>0.125</v>
      </c>
      <c r="I132">
        <f t="shared" si="14"/>
        <v>0.125</v>
      </c>
    </row>
    <row r="133" spans="1:9" ht="12.75">
      <c r="A133" s="5" t="s">
        <v>33</v>
      </c>
      <c r="B133" s="6">
        <v>7</v>
      </c>
      <c r="C133" s="6" t="s">
        <v>27</v>
      </c>
      <c r="D133" s="6" t="s">
        <v>29</v>
      </c>
      <c r="E133" s="6" t="s">
        <v>25</v>
      </c>
      <c r="F133">
        <f t="shared" si="12"/>
        <v>1</v>
      </c>
      <c r="G133">
        <f t="shared" si="13"/>
      </c>
      <c r="I133">
        <f t="shared" si="14"/>
        <v>1</v>
      </c>
    </row>
    <row r="134" spans="1:9" ht="12.75">
      <c r="A134" s="5" t="s">
        <v>33</v>
      </c>
      <c r="B134" s="6">
        <v>17</v>
      </c>
      <c r="C134" s="6" t="s">
        <v>27</v>
      </c>
      <c r="D134" s="6" t="s">
        <v>29</v>
      </c>
      <c r="E134" s="6" t="s">
        <v>25</v>
      </c>
      <c r="F134">
        <f t="shared" si="12"/>
        <v>1</v>
      </c>
      <c r="G134">
        <f t="shared" si="13"/>
      </c>
      <c r="I134">
        <f t="shared" si="14"/>
        <v>1</v>
      </c>
    </row>
    <row r="135" spans="1:9" ht="12.75">
      <c r="A135" s="5" t="s">
        <v>33</v>
      </c>
      <c r="B135" s="6">
        <v>18</v>
      </c>
      <c r="C135" s="6" t="s">
        <v>27</v>
      </c>
      <c r="D135" s="6" t="s">
        <v>29</v>
      </c>
      <c r="E135" s="6" t="s">
        <v>25</v>
      </c>
      <c r="F135">
        <f t="shared" si="12"/>
        <v>1</v>
      </c>
      <c r="G135">
        <f t="shared" si="13"/>
      </c>
      <c r="I135">
        <f t="shared" si="14"/>
        <v>1</v>
      </c>
    </row>
    <row r="136" spans="1:9" ht="12.75">
      <c r="A136" s="5" t="s">
        <v>33</v>
      </c>
      <c r="B136" s="6">
        <v>20</v>
      </c>
      <c r="C136" s="6" t="s">
        <v>27</v>
      </c>
      <c r="D136" s="6" t="s">
        <v>29</v>
      </c>
      <c r="E136" s="6" t="s">
        <v>25</v>
      </c>
      <c r="F136">
        <f t="shared" si="12"/>
        <v>1</v>
      </c>
      <c r="G136">
        <f t="shared" si="13"/>
      </c>
      <c r="I136">
        <f t="shared" si="14"/>
        <v>1</v>
      </c>
    </row>
    <row r="137" spans="1:9" ht="12.75">
      <c r="A137" s="5" t="s">
        <v>33</v>
      </c>
      <c r="B137" s="6">
        <v>21</v>
      </c>
      <c r="C137" s="6" t="s">
        <v>27</v>
      </c>
      <c r="D137" s="6" t="s">
        <v>29</v>
      </c>
      <c r="E137" s="6" t="s">
        <v>25</v>
      </c>
      <c r="F137">
        <f t="shared" si="12"/>
        <v>1</v>
      </c>
      <c r="G137">
        <f t="shared" si="13"/>
      </c>
      <c r="I137">
        <f t="shared" si="14"/>
        <v>1</v>
      </c>
    </row>
    <row r="138" spans="1:9" ht="12.75">
      <c r="A138" s="5" t="s">
        <v>33</v>
      </c>
      <c r="B138" s="6">
        <v>25</v>
      </c>
      <c r="C138" s="6" t="s">
        <v>27</v>
      </c>
      <c r="D138" s="6" t="s">
        <v>29</v>
      </c>
      <c r="E138" s="6" t="s">
        <v>25</v>
      </c>
      <c r="F138">
        <f t="shared" si="12"/>
        <v>1</v>
      </c>
      <c r="G138">
        <f t="shared" si="13"/>
      </c>
      <c r="I138">
        <f t="shared" si="14"/>
        <v>1</v>
      </c>
    </row>
    <row r="139" spans="1:9" ht="12.75">
      <c r="A139" s="5" t="s">
        <v>33</v>
      </c>
      <c r="B139" s="6">
        <v>26</v>
      </c>
      <c r="C139" s="6" t="s">
        <v>27</v>
      </c>
      <c r="D139" s="6" t="s">
        <v>29</v>
      </c>
      <c r="E139" s="6" t="s">
        <v>25</v>
      </c>
      <c r="F139">
        <f t="shared" si="12"/>
        <v>1</v>
      </c>
      <c r="G139">
        <f t="shared" si="13"/>
      </c>
      <c r="I139">
        <f t="shared" si="14"/>
        <v>1</v>
      </c>
    </row>
    <row r="140" spans="1:9" ht="12.75">
      <c r="A140" s="5" t="s">
        <v>33</v>
      </c>
      <c r="B140" s="6">
        <v>27</v>
      </c>
      <c r="C140" s="6" t="s">
        <v>27</v>
      </c>
      <c r="D140" s="6" t="s">
        <v>29</v>
      </c>
      <c r="E140" s="6" t="s">
        <v>25</v>
      </c>
      <c r="F140">
        <f t="shared" si="12"/>
        <v>1</v>
      </c>
      <c r="G140">
        <f t="shared" si="13"/>
      </c>
      <c r="I140">
        <f t="shared" si="14"/>
        <v>1</v>
      </c>
    </row>
    <row r="141" spans="1:9" ht="12.75">
      <c r="A141" s="5" t="s">
        <v>33</v>
      </c>
      <c r="B141" s="6">
        <v>28</v>
      </c>
      <c r="C141" s="6" t="s">
        <v>27</v>
      </c>
      <c r="D141" s="6" t="s">
        <v>29</v>
      </c>
      <c r="E141" s="6" t="s">
        <v>25</v>
      </c>
      <c r="F141">
        <f t="shared" si="12"/>
        <v>1</v>
      </c>
      <c r="G141">
        <f t="shared" si="13"/>
      </c>
      <c r="I141">
        <f t="shared" si="14"/>
        <v>1</v>
      </c>
    </row>
    <row r="142" spans="1:9" ht="12.75">
      <c r="A142" s="5" t="s">
        <v>33</v>
      </c>
      <c r="B142" s="6">
        <v>33</v>
      </c>
      <c r="C142" s="6" t="s">
        <v>27</v>
      </c>
      <c r="D142" s="6" t="s">
        <v>29</v>
      </c>
      <c r="E142" s="6" t="s">
        <v>25</v>
      </c>
      <c r="F142">
        <f t="shared" si="12"/>
        <v>1</v>
      </c>
      <c r="G142">
        <f t="shared" si="13"/>
      </c>
      <c r="I142">
        <f t="shared" si="14"/>
        <v>1</v>
      </c>
    </row>
    <row r="143" spans="1:9" ht="12.75">
      <c r="A143" s="5" t="s">
        <v>33</v>
      </c>
      <c r="B143" s="6">
        <v>34</v>
      </c>
      <c r="C143" s="6" t="s">
        <v>27</v>
      </c>
      <c r="D143" s="6" t="s">
        <v>29</v>
      </c>
      <c r="E143" s="6" t="s">
        <v>25</v>
      </c>
      <c r="F143">
        <f t="shared" si="12"/>
        <v>1</v>
      </c>
      <c r="G143">
        <f t="shared" si="13"/>
      </c>
      <c r="I143">
        <f t="shared" si="14"/>
        <v>1</v>
      </c>
    </row>
    <row r="144" spans="1:9" ht="12.75">
      <c r="A144" s="5" t="s">
        <v>33</v>
      </c>
      <c r="B144" s="6">
        <v>35</v>
      </c>
      <c r="C144" s="6" t="s">
        <v>27</v>
      </c>
      <c r="D144" s="6" t="s">
        <v>29</v>
      </c>
      <c r="E144" s="6" t="s">
        <v>25</v>
      </c>
      <c r="F144">
        <f t="shared" si="12"/>
        <v>1</v>
      </c>
      <c r="G144">
        <f t="shared" si="13"/>
      </c>
      <c r="I144">
        <f t="shared" si="14"/>
        <v>1</v>
      </c>
    </row>
    <row r="145" spans="1:9" ht="12.75">
      <c r="A145" s="5" t="s">
        <v>33</v>
      </c>
      <c r="B145" s="6">
        <v>36</v>
      </c>
      <c r="C145" s="6" t="s">
        <v>27</v>
      </c>
      <c r="D145" s="6" t="s">
        <v>29</v>
      </c>
      <c r="E145" s="6" t="s">
        <v>25</v>
      </c>
      <c r="F145">
        <f t="shared" si="12"/>
        <v>1</v>
      </c>
      <c r="G145">
        <f t="shared" si="13"/>
      </c>
      <c r="I145">
        <f t="shared" si="14"/>
        <v>1</v>
      </c>
    </row>
    <row r="146" spans="1:9" ht="12.75">
      <c r="A146" s="5" t="s">
        <v>41</v>
      </c>
      <c r="B146" s="7">
        <v>9</v>
      </c>
      <c r="C146" s="6" t="s">
        <v>31</v>
      </c>
      <c r="D146" s="6" t="s">
        <v>34</v>
      </c>
      <c r="E146" s="6" t="s">
        <v>25</v>
      </c>
      <c r="F146">
        <f t="shared" si="12"/>
        <v>0</v>
      </c>
      <c r="G146" t="str">
        <f t="shared" si="13"/>
        <v>SE1/4</v>
      </c>
      <c r="H146">
        <v>0.25</v>
      </c>
      <c r="I146">
        <f t="shared" si="14"/>
        <v>0.25</v>
      </c>
    </row>
    <row r="147" spans="1:9" ht="12.75">
      <c r="A147" s="5" t="s">
        <v>44</v>
      </c>
      <c r="B147" s="7">
        <v>9</v>
      </c>
      <c r="C147" s="6" t="s">
        <v>31</v>
      </c>
      <c r="D147" s="6" t="s">
        <v>34</v>
      </c>
      <c r="E147" s="6" t="s">
        <v>25</v>
      </c>
      <c r="F147">
        <f t="shared" si="12"/>
        <v>0</v>
      </c>
      <c r="G147" t="str">
        <f t="shared" si="13"/>
        <v>E1/2SW1/4</v>
      </c>
      <c r="H147">
        <v>0.125</v>
      </c>
      <c r="I147">
        <f t="shared" si="14"/>
        <v>0.125</v>
      </c>
    </row>
    <row r="148" spans="1:9" ht="12.75">
      <c r="A148" s="5" t="s">
        <v>45</v>
      </c>
      <c r="B148" s="7">
        <v>9</v>
      </c>
      <c r="C148" s="6" t="s">
        <v>31</v>
      </c>
      <c r="D148" s="6" t="s">
        <v>34</v>
      </c>
      <c r="E148" s="6" t="s">
        <v>25</v>
      </c>
      <c r="F148">
        <f t="shared" si="12"/>
        <v>0</v>
      </c>
      <c r="G148" t="str">
        <f t="shared" si="13"/>
        <v>NE1/2 South of CB&amp;Q RR</v>
      </c>
      <c r="H148">
        <v>0.125</v>
      </c>
      <c r="I148">
        <f t="shared" si="14"/>
        <v>0.125</v>
      </c>
    </row>
    <row r="149" spans="1:9" ht="12.75">
      <c r="A149" s="5" t="s">
        <v>43</v>
      </c>
      <c r="B149" s="7">
        <v>10</v>
      </c>
      <c r="C149" s="6" t="s">
        <v>31</v>
      </c>
      <c r="D149" s="6" t="s">
        <v>34</v>
      </c>
      <c r="E149" s="6" t="s">
        <v>25</v>
      </c>
      <c r="F149">
        <f t="shared" si="12"/>
        <v>0</v>
      </c>
      <c r="G149" t="str">
        <f t="shared" si="13"/>
        <v>SW1/4SW1/4</v>
      </c>
      <c r="H149">
        <v>0.0625</v>
      </c>
      <c r="I149">
        <f t="shared" si="14"/>
        <v>0.0625</v>
      </c>
    </row>
    <row r="150" spans="1:9" ht="12.75">
      <c r="A150" s="5" t="s">
        <v>40</v>
      </c>
      <c r="B150" s="7">
        <v>13</v>
      </c>
      <c r="C150" s="6" t="s">
        <v>31</v>
      </c>
      <c r="D150" s="6" t="s">
        <v>34</v>
      </c>
      <c r="E150" s="6" t="s">
        <v>25</v>
      </c>
      <c r="F150">
        <f t="shared" si="12"/>
        <v>0</v>
      </c>
      <c r="G150" t="str">
        <f t="shared" si="13"/>
        <v>W1/2</v>
      </c>
      <c r="H150">
        <v>0.5</v>
      </c>
      <c r="I150">
        <f t="shared" si="14"/>
        <v>0.5</v>
      </c>
    </row>
    <row r="151" spans="1:9" ht="12.75">
      <c r="A151" s="5" t="s">
        <v>40</v>
      </c>
      <c r="B151" s="7">
        <v>9</v>
      </c>
      <c r="C151" s="6" t="s">
        <v>27</v>
      </c>
      <c r="D151" s="6" t="s">
        <v>34</v>
      </c>
      <c r="E151" s="6" t="s">
        <v>25</v>
      </c>
      <c r="F151">
        <f t="shared" si="12"/>
        <v>0</v>
      </c>
      <c r="G151" t="str">
        <f t="shared" si="13"/>
        <v>W1/2</v>
      </c>
      <c r="H151">
        <v>0.5</v>
      </c>
      <c r="I151">
        <f t="shared" si="14"/>
        <v>0.5</v>
      </c>
    </row>
    <row r="152" spans="1:9" ht="12.75">
      <c r="A152" s="5" t="s">
        <v>41</v>
      </c>
      <c r="B152" s="7">
        <v>16</v>
      </c>
      <c r="C152" s="6" t="s">
        <v>27</v>
      </c>
      <c r="D152" s="6" t="s">
        <v>34</v>
      </c>
      <c r="E152" s="6" t="s">
        <v>25</v>
      </c>
      <c r="F152">
        <f t="shared" si="12"/>
        <v>0</v>
      </c>
      <c r="G152" t="str">
        <f t="shared" si="13"/>
        <v>SE1/4</v>
      </c>
      <c r="H152">
        <v>0.25</v>
      </c>
      <c r="I152">
        <f t="shared" si="14"/>
        <v>0.25</v>
      </c>
    </row>
    <row r="153" spans="1:9" ht="12.75">
      <c r="A153" s="26" t="s">
        <v>37</v>
      </c>
      <c r="B153" s="7">
        <v>21</v>
      </c>
      <c r="C153" s="6" t="s">
        <v>27</v>
      </c>
      <c r="D153" s="6" t="s">
        <v>34</v>
      </c>
      <c r="E153" s="6" t="s">
        <v>25</v>
      </c>
      <c r="F153">
        <f t="shared" si="12"/>
        <v>0</v>
      </c>
      <c r="G153" t="str">
        <f t="shared" si="13"/>
        <v>NE1/4</v>
      </c>
      <c r="H153">
        <v>0.5</v>
      </c>
      <c r="I153">
        <f t="shared" si="14"/>
        <v>0.5</v>
      </c>
    </row>
    <row r="154" spans="1:9" ht="12.75">
      <c r="A154" s="5" t="s">
        <v>41</v>
      </c>
      <c r="B154" s="7">
        <v>22</v>
      </c>
      <c r="C154" s="6" t="s">
        <v>27</v>
      </c>
      <c r="D154" s="6" t="s">
        <v>34</v>
      </c>
      <c r="E154" s="6" t="s">
        <v>25</v>
      </c>
      <c r="F154">
        <f t="shared" si="12"/>
        <v>0</v>
      </c>
      <c r="G154" t="str">
        <f t="shared" si="13"/>
        <v>SE1/4</v>
      </c>
      <c r="H154">
        <v>0.25</v>
      </c>
      <c r="I154">
        <f t="shared" si="14"/>
        <v>0.25</v>
      </c>
    </row>
    <row r="155" spans="1:9" ht="12.75">
      <c r="A155" s="5" t="s">
        <v>42</v>
      </c>
      <c r="B155" s="7">
        <v>23</v>
      </c>
      <c r="C155" s="6" t="s">
        <v>27</v>
      </c>
      <c r="D155" s="6" t="s">
        <v>34</v>
      </c>
      <c r="E155" s="6" t="s">
        <v>25</v>
      </c>
      <c r="F155">
        <f t="shared" si="12"/>
        <v>0</v>
      </c>
      <c r="G155" t="str">
        <f t="shared" si="13"/>
        <v>S1/2 </v>
      </c>
      <c r="H155">
        <v>0.5</v>
      </c>
      <c r="I155">
        <f t="shared" si="14"/>
        <v>0.5</v>
      </c>
    </row>
    <row r="156" spans="1:9" ht="12.75">
      <c r="A156" s="5" t="s">
        <v>35</v>
      </c>
      <c r="B156" s="7">
        <v>18</v>
      </c>
      <c r="C156" s="6" t="s">
        <v>24</v>
      </c>
      <c r="D156" s="6" t="s">
        <v>34</v>
      </c>
      <c r="E156" s="6" t="s">
        <v>25</v>
      </c>
      <c r="F156">
        <f t="shared" si="12"/>
        <v>0</v>
      </c>
      <c r="G156" t="str">
        <f t="shared" si="13"/>
        <v>S1/2SE1/4</v>
      </c>
      <c r="H156">
        <v>0.125</v>
      </c>
      <c r="I156">
        <f t="shared" si="14"/>
        <v>0.125</v>
      </c>
    </row>
    <row r="157" spans="1:9" ht="12.75">
      <c r="A157" s="5" t="s">
        <v>36</v>
      </c>
      <c r="B157" s="7">
        <v>19</v>
      </c>
      <c r="C157" s="6" t="s">
        <v>24</v>
      </c>
      <c r="D157" s="6" t="s">
        <v>34</v>
      </c>
      <c r="E157" s="6" t="s">
        <v>25</v>
      </c>
      <c r="F157">
        <f t="shared" si="12"/>
        <v>0</v>
      </c>
      <c r="G157" t="str">
        <f t="shared" si="13"/>
        <v>N1/2NW1/4</v>
      </c>
      <c r="H157">
        <v>0.125</v>
      </c>
      <c r="I157">
        <f t="shared" si="14"/>
        <v>0.125</v>
      </c>
    </row>
    <row r="158" spans="1:9" ht="12.75">
      <c r="A158" s="5" t="s">
        <v>37</v>
      </c>
      <c r="B158" s="7">
        <v>19</v>
      </c>
      <c r="C158" s="6" t="s">
        <v>24</v>
      </c>
      <c r="D158" s="6" t="s">
        <v>34</v>
      </c>
      <c r="E158" s="6" t="s">
        <v>25</v>
      </c>
      <c r="F158">
        <f t="shared" si="12"/>
        <v>0</v>
      </c>
      <c r="G158" t="str">
        <f t="shared" si="13"/>
        <v>NE1/4</v>
      </c>
      <c r="H158">
        <v>0.25</v>
      </c>
      <c r="I158">
        <f t="shared" si="14"/>
        <v>0.25</v>
      </c>
    </row>
    <row r="159" spans="1:9" ht="12.75">
      <c r="A159" s="5" t="s">
        <v>38</v>
      </c>
      <c r="B159" s="7">
        <v>19</v>
      </c>
      <c r="C159" s="6" t="s">
        <v>24</v>
      </c>
      <c r="D159" s="6" t="s">
        <v>34</v>
      </c>
      <c r="E159" s="6" t="s">
        <v>25</v>
      </c>
      <c r="F159">
        <f t="shared" si="12"/>
        <v>0</v>
      </c>
      <c r="G159" t="str">
        <f t="shared" si="13"/>
        <v>N1/2SE1/4</v>
      </c>
      <c r="H159">
        <v>0.125</v>
      </c>
      <c r="I159">
        <f t="shared" si="14"/>
        <v>0.125</v>
      </c>
    </row>
    <row r="160" spans="1:9" ht="12.75">
      <c r="A160" s="5" t="s">
        <v>39</v>
      </c>
      <c r="B160" s="7">
        <v>35</v>
      </c>
      <c r="C160" s="6" t="s">
        <v>24</v>
      </c>
      <c r="D160" s="6" t="s">
        <v>34</v>
      </c>
      <c r="E160" s="6" t="s">
        <v>25</v>
      </c>
      <c r="F160">
        <f t="shared" si="12"/>
        <v>0</v>
      </c>
      <c r="G160" t="str">
        <f t="shared" si="13"/>
        <v>NW1/4</v>
      </c>
      <c r="H160">
        <v>0.25</v>
      </c>
      <c r="I160">
        <f t="shared" si="14"/>
        <v>0.25</v>
      </c>
    </row>
    <row r="161" spans="1:9" ht="12.75">
      <c r="A161" s="24" t="s">
        <v>51</v>
      </c>
      <c r="B161" s="7">
        <v>33</v>
      </c>
      <c r="C161" s="6" t="s">
        <v>24</v>
      </c>
      <c r="D161" s="6" t="s">
        <v>34</v>
      </c>
      <c r="E161" s="6" t="s">
        <v>25</v>
      </c>
      <c r="G161" t="str">
        <f t="shared" si="13"/>
        <v>E1/2NW1/4</v>
      </c>
      <c r="H161">
        <v>0.125</v>
      </c>
      <c r="I161">
        <f t="shared" si="14"/>
        <v>0.125</v>
      </c>
    </row>
    <row r="162" spans="1:9" ht="12.75">
      <c r="A162" s="24" t="s">
        <v>37</v>
      </c>
      <c r="B162" s="7">
        <v>33</v>
      </c>
      <c r="C162" s="6" t="s">
        <v>24</v>
      </c>
      <c r="D162" s="6" t="s">
        <v>34</v>
      </c>
      <c r="E162" s="6" t="s">
        <v>25</v>
      </c>
      <c r="G162" t="str">
        <f>IF(F162=1,"",A162)</f>
        <v>NE1/4</v>
      </c>
      <c r="H162">
        <v>0.25</v>
      </c>
      <c r="I162">
        <f>IF(H162&gt;0,H162,F162)</f>
        <v>0.25</v>
      </c>
    </row>
    <row r="163" spans="1:9" ht="12.75">
      <c r="A163" s="24" t="s">
        <v>120</v>
      </c>
      <c r="B163" s="7">
        <v>20</v>
      </c>
      <c r="C163" s="6" t="s">
        <v>24</v>
      </c>
      <c r="D163" s="6" t="s">
        <v>34</v>
      </c>
      <c r="E163" s="6" t="s">
        <v>25</v>
      </c>
      <c r="G163" t="str">
        <f>IF(F163=1,"",A163)</f>
        <v>SE 1/4 of the W1/2 of NE1/4</v>
      </c>
      <c r="H163">
        <v>0.25</v>
      </c>
      <c r="I163">
        <f>IF(H163&gt;0,H163,F163)</f>
        <v>0.25</v>
      </c>
    </row>
    <row r="164" spans="1:9" ht="51">
      <c r="A164" s="16" t="s">
        <v>121</v>
      </c>
      <c r="B164" s="7">
        <v>24</v>
      </c>
      <c r="C164" s="15" t="s">
        <v>31</v>
      </c>
      <c r="D164" s="15" t="s">
        <v>28</v>
      </c>
      <c r="E164" s="6" t="s">
        <v>25</v>
      </c>
      <c r="G164" t="str">
        <f>IF(F164=1,"",A164)</f>
        <v>SW¼  and W½ SE¼, excluding that portion lying East of Highway 71 as described in Book 772 at page 168 of the Morgan County, Colorado records</v>
      </c>
      <c r="H164">
        <v>1.25</v>
      </c>
      <c r="I164">
        <f>IF(H164&gt;0,H164,F164)</f>
        <v>1.25</v>
      </c>
    </row>
    <row r="169" spans="9:10" ht="12.75">
      <c r="I169">
        <f>SUM(I2:I164)</f>
        <v>131.18755</v>
      </c>
      <c r="J169">
        <f>I169*640</f>
        <v>83960.03199999999</v>
      </c>
    </row>
  </sheetData>
  <sheetProtection/>
  <autoFilter ref="A1:J1">
    <sortState ref="A2:J169">
      <sortCondition sortBy="value" ref="D2:D169"/>
    </sortState>
  </autoFilter>
  <printOptions horizontalCentered="1"/>
  <pageMargins left="0.5" right="0.5" top="1" bottom="0.25" header="0.5" footer="0.5"/>
  <pageSetup horizontalDpi="600" verticalDpi="600" orientation="portrait" scale="76" r:id="rId1"/>
  <headerFooter alignWithMargins="0">
    <oddHeader>&amp;C&amp;A</oddHeader>
  </headerFooter>
  <rowBreaks count="1" manualBreakCount="1">
    <brk id="102" min="2" max="9" man="1"/>
  </rowBreaks>
</worksheet>
</file>

<file path=xl/worksheets/sheet4.xml><?xml version="1.0" encoding="utf-8"?>
<worksheet xmlns="http://schemas.openxmlformats.org/spreadsheetml/2006/main" xmlns:r="http://schemas.openxmlformats.org/officeDocument/2006/relationships">
  <dimension ref="A1:J42"/>
  <sheetViews>
    <sheetView view="pageBreakPreview" zoomScale="115" zoomScaleNormal="85" zoomScaleSheetLayoutView="115" zoomScalePageLayoutView="0" workbookViewId="0" topLeftCell="A22">
      <selection activeCell="J42" sqref="J42"/>
    </sheetView>
  </sheetViews>
  <sheetFormatPr defaultColWidth="9.140625" defaultRowHeight="12.75"/>
  <cols>
    <col min="1" max="1" width="43.7109375" style="0" customWidth="1"/>
    <col min="3" max="3" width="10.8515625" style="0" customWidth="1"/>
  </cols>
  <sheetData>
    <row r="1" spans="1:5" ht="12.75">
      <c r="A1" s="3" t="s">
        <v>72</v>
      </c>
      <c r="B1" s="1" t="s">
        <v>0</v>
      </c>
      <c r="C1" s="1" t="s">
        <v>1</v>
      </c>
      <c r="D1" s="1" t="s">
        <v>2</v>
      </c>
      <c r="E1" s="1" t="s">
        <v>3</v>
      </c>
    </row>
    <row r="2" spans="1:5" ht="12.75">
      <c r="A2" s="10" t="s">
        <v>101</v>
      </c>
      <c r="B2" s="11">
        <v>7</v>
      </c>
      <c r="C2" s="11" t="s">
        <v>24</v>
      </c>
      <c r="D2" s="11" t="s">
        <v>19</v>
      </c>
      <c r="E2" s="11" t="s">
        <v>32</v>
      </c>
    </row>
    <row r="3" spans="1:5" ht="12.75">
      <c r="A3" s="10" t="s">
        <v>100</v>
      </c>
      <c r="B3" s="11">
        <v>18</v>
      </c>
      <c r="C3" s="11" t="s">
        <v>24</v>
      </c>
      <c r="D3" s="11" t="s">
        <v>19</v>
      </c>
      <c r="E3" s="11" t="s">
        <v>32</v>
      </c>
    </row>
    <row r="4" spans="1:9" ht="12.75">
      <c r="A4" s="24" t="s">
        <v>40</v>
      </c>
      <c r="B4" s="17">
        <v>7</v>
      </c>
      <c r="C4" s="17" t="s">
        <v>24</v>
      </c>
      <c r="D4" s="25" t="s">
        <v>19</v>
      </c>
      <c r="E4" s="6" t="s">
        <v>32</v>
      </c>
      <c r="F4">
        <f aca="true" t="shared" si="0" ref="F4:F36">IF(A4="All",1,0)</f>
        <v>0</v>
      </c>
      <c r="G4" t="str">
        <f aca="true" t="shared" si="1" ref="G4:G36">IF(F4=1,"",A4)</f>
        <v>W1/2</v>
      </c>
      <c r="H4">
        <v>0.5</v>
      </c>
      <c r="I4">
        <f aca="true" t="shared" si="2" ref="I4:I36">IF(H4&gt;0,H4,F4)</f>
        <v>0.5</v>
      </c>
    </row>
    <row r="5" spans="1:9" ht="12.75">
      <c r="A5" s="24" t="s">
        <v>39</v>
      </c>
      <c r="B5" s="17">
        <v>18</v>
      </c>
      <c r="C5" s="17" t="s">
        <v>24</v>
      </c>
      <c r="D5" s="25" t="s">
        <v>19</v>
      </c>
      <c r="E5" s="6" t="s">
        <v>32</v>
      </c>
      <c r="F5">
        <f t="shared" si="0"/>
        <v>0</v>
      </c>
      <c r="G5" t="str">
        <f t="shared" si="1"/>
        <v>NW1/4</v>
      </c>
      <c r="H5">
        <v>0.25</v>
      </c>
      <c r="I5">
        <f t="shared" si="2"/>
        <v>0.25</v>
      </c>
    </row>
    <row r="6" spans="1:9" ht="12.75">
      <c r="A6" s="6" t="s">
        <v>33</v>
      </c>
      <c r="B6" s="6">
        <v>2</v>
      </c>
      <c r="C6" s="6" t="s">
        <v>24</v>
      </c>
      <c r="D6" s="6" t="s">
        <v>23</v>
      </c>
      <c r="E6" s="6" t="s">
        <v>32</v>
      </c>
      <c r="F6">
        <f t="shared" si="0"/>
        <v>1</v>
      </c>
      <c r="G6">
        <f t="shared" si="1"/>
      </c>
      <c r="I6">
        <f t="shared" si="2"/>
        <v>1</v>
      </c>
    </row>
    <row r="7" spans="1:9" ht="12.75">
      <c r="A7" s="6" t="s">
        <v>33</v>
      </c>
      <c r="B7" s="6">
        <v>3</v>
      </c>
      <c r="C7" s="6" t="s">
        <v>24</v>
      </c>
      <c r="D7" s="6" t="s">
        <v>23</v>
      </c>
      <c r="E7" s="6" t="s">
        <v>32</v>
      </c>
      <c r="F7">
        <f t="shared" si="0"/>
        <v>1</v>
      </c>
      <c r="G7">
        <f t="shared" si="1"/>
      </c>
      <c r="I7">
        <f t="shared" si="2"/>
        <v>1</v>
      </c>
    </row>
    <row r="8" spans="1:9" ht="12.75">
      <c r="A8" s="6" t="s">
        <v>33</v>
      </c>
      <c r="B8" s="6">
        <v>4</v>
      </c>
      <c r="C8" s="6" t="s">
        <v>24</v>
      </c>
      <c r="D8" s="6" t="s">
        <v>23</v>
      </c>
      <c r="E8" s="6" t="s">
        <v>32</v>
      </c>
      <c r="F8">
        <f t="shared" si="0"/>
        <v>1</v>
      </c>
      <c r="G8">
        <f t="shared" si="1"/>
      </c>
      <c r="I8">
        <f t="shared" si="2"/>
        <v>1</v>
      </c>
    </row>
    <row r="9" spans="1:9" ht="12.75">
      <c r="A9" s="6" t="s">
        <v>33</v>
      </c>
      <c r="B9" s="6">
        <v>5</v>
      </c>
      <c r="C9" s="6" t="s">
        <v>24</v>
      </c>
      <c r="D9" s="6" t="s">
        <v>23</v>
      </c>
      <c r="E9" s="6" t="s">
        <v>32</v>
      </c>
      <c r="F9">
        <f t="shared" si="0"/>
        <v>1</v>
      </c>
      <c r="G9">
        <f t="shared" si="1"/>
      </c>
      <c r="I9">
        <f t="shared" si="2"/>
        <v>1</v>
      </c>
    </row>
    <row r="10" spans="1:9" ht="12.75">
      <c r="A10" s="6" t="s">
        <v>33</v>
      </c>
      <c r="B10" s="6">
        <v>6</v>
      </c>
      <c r="C10" s="6" t="s">
        <v>24</v>
      </c>
      <c r="D10" s="6" t="s">
        <v>23</v>
      </c>
      <c r="E10" s="6" t="s">
        <v>32</v>
      </c>
      <c r="F10">
        <f t="shared" si="0"/>
        <v>1</v>
      </c>
      <c r="G10">
        <f t="shared" si="1"/>
      </c>
      <c r="I10">
        <f t="shared" si="2"/>
        <v>1</v>
      </c>
    </row>
    <row r="11" spans="1:9" ht="12.75">
      <c r="A11" s="6" t="s">
        <v>33</v>
      </c>
      <c r="B11" s="6">
        <v>7</v>
      </c>
      <c r="C11" s="6" t="s">
        <v>24</v>
      </c>
      <c r="D11" s="6" t="s">
        <v>23</v>
      </c>
      <c r="E11" s="6" t="s">
        <v>32</v>
      </c>
      <c r="F11">
        <f t="shared" si="0"/>
        <v>1</v>
      </c>
      <c r="G11">
        <f t="shared" si="1"/>
      </c>
      <c r="I11">
        <f t="shared" si="2"/>
        <v>1</v>
      </c>
    </row>
    <row r="12" spans="1:9" ht="12.75">
      <c r="A12" s="6" t="s">
        <v>33</v>
      </c>
      <c r="B12" s="6">
        <v>8</v>
      </c>
      <c r="C12" s="6" t="s">
        <v>24</v>
      </c>
      <c r="D12" s="6" t="s">
        <v>23</v>
      </c>
      <c r="E12" s="6" t="s">
        <v>32</v>
      </c>
      <c r="F12">
        <f t="shared" si="0"/>
        <v>1</v>
      </c>
      <c r="G12">
        <f t="shared" si="1"/>
      </c>
      <c r="I12">
        <f t="shared" si="2"/>
        <v>1</v>
      </c>
    </row>
    <row r="13" spans="1:9" ht="12.75">
      <c r="A13" s="6" t="s">
        <v>33</v>
      </c>
      <c r="B13" s="6">
        <v>9</v>
      </c>
      <c r="C13" s="6" t="s">
        <v>24</v>
      </c>
      <c r="D13" s="6" t="s">
        <v>23</v>
      </c>
      <c r="E13" s="6" t="s">
        <v>32</v>
      </c>
      <c r="F13">
        <f t="shared" si="0"/>
        <v>1</v>
      </c>
      <c r="G13">
        <f t="shared" si="1"/>
      </c>
      <c r="I13">
        <f t="shared" si="2"/>
        <v>1</v>
      </c>
    </row>
    <row r="14" spans="1:9" ht="12.75">
      <c r="A14" s="6" t="s">
        <v>33</v>
      </c>
      <c r="B14" s="6">
        <v>10</v>
      </c>
      <c r="C14" s="6" t="s">
        <v>24</v>
      </c>
      <c r="D14" s="6" t="s">
        <v>23</v>
      </c>
      <c r="E14" s="6" t="s">
        <v>32</v>
      </c>
      <c r="F14">
        <f t="shared" si="0"/>
        <v>1</v>
      </c>
      <c r="G14">
        <f t="shared" si="1"/>
      </c>
      <c r="I14">
        <f t="shared" si="2"/>
        <v>1</v>
      </c>
    </row>
    <row r="15" spans="1:9" ht="12.75">
      <c r="A15" s="6" t="s">
        <v>102</v>
      </c>
      <c r="B15" s="6">
        <v>12</v>
      </c>
      <c r="C15" s="6" t="s">
        <v>24</v>
      </c>
      <c r="D15" s="6" t="s">
        <v>23</v>
      </c>
      <c r="E15" s="6" t="s">
        <v>32</v>
      </c>
      <c r="F15">
        <f t="shared" si="0"/>
        <v>0</v>
      </c>
      <c r="G15" t="str">
        <f t="shared" si="1"/>
        <v>NE1/4NE1/4,SE1/4NE1/4, SE1/4 and SE1/4SW1.4</v>
      </c>
      <c r="I15">
        <f t="shared" si="2"/>
        <v>0</v>
      </c>
    </row>
    <row r="16" spans="1:9" ht="12.75">
      <c r="A16" s="6" t="s">
        <v>103</v>
      </c>
      <c r="B16" s="6">
        <v>13</v>
      </c>
      <c r="C16" s="6" t="s">
        <v>24</v>
      </c>
      <c r="D16" s="6" t="s">
        <v>23</v>
      </c>
      <c r="E16" s="6" t="s">
        <v>32</v>
      </c>
      <c r="F16">
        <f t="shared" si="0"/>
        <v>0</v>
      </c>
      <c r="G16" t="str">
        <f t="shared" si="1"/>
        <v>All lying N of I-76 right-of-way</v>
      </c>
      <c r="I16">
        <f t="shared" si="2"/>
        <v>0</v>
      </c>
    </row>
    <row r="17" spans="1:9" ht="12.75">
      <c r="A17" s="6" t="s">
        <v>104</v>
      </c>
      <c r="B17" s="6">
        <v>14</v>
      </c>
      <c r="C17" s="6" t="s">
        <v>24</v>
      </c>
      <c r="D17" s="6" t="s">
        <v>23</v>
      </c>
      <c r="E17" s="6" t="s">
        <v>32</v>
      </c>
      <c r="F17">
        <f t="shared" si="0"/>
        <v>0</v>
      </c>
      <c r="G17" t="str">
        <f t="shared" si="1"/>
        <v>E1/2 and SW1/4 lying N of I-76 right-of-way</v>
      </c>
      <c r="I17">
        <f t="shared" si="2"/>
        <v>0</v>
      </c>
    </row>
    <row r="18" spans="1:9" ht="12.75">
      <c r="A18" s="6" t="s">
        <v>33</v>
      </c>
      <c r="B18" s="6">
        <v>15</v>
      </c>
      <c r="C18" s="6" t="s">
        <v>24</v>
      </c>
      <c r="D18" s="6" t="s">
        <v>23</v>
      </c>
      <c r="E18" s="6" t="s">
        <v>32</v>
      </c>
      <c r="F18">
        <f t="shared" si="0"/>
        <v>1</v>
      </c>
      <c r="G18">
        <f t="shared" si="1"/>
      </c>
      <c r="I18">
        <f t="shared" si="2"/>
        <v>1</v>
      </c>
    </row>
    <row r="19" spans="1:9" ht="12.75">
      <c r="A19" s="6" t="s">
        <v>33</v>
      </c>
      <c r="B19" s="6">
        <v>16</v>
      </c>
      <c r="C19" s="6" t="s">
        <v>24</v>
      </c>
      <c r="D19" s="6" t="s">
        <v>23</v>
      </c>
      <c r="E19" s="6" t="s">
        <v>32</v>
      </c>
      <c r="F19">
        <f t="shared" si="0"/>
        <v>1</v>
      </c>
      <c r="G19">
        <f t="shared" si="1"/>
      </c>
      <c r="I19">
        <f t="shared" si="2"/>
        <v>1</v>
      </c>
    </row>
    <row r="20" spans="1:9" ht="12.75">
      <c r="A20" s="6" t="s">
        <v>33</v>
      </c>
      <c r="B20" s="6">
        <v>17</v>
      </c>
      <c r="C20" s="6" t="s">
        <v>24</v>
      </c>
      <c r="D20" s="6" t="s">
        <v>23</v>
      </c>
      <c r="E20" s="6" t="s">
        <v>32</v>
      </c>
      <c r="F20">
        <f t="shared" si="0"/>
        <v>1</v>
      </c>
      <c r="G20">
        <f t="shared" si="1"/>
      </c>
      <c r="I20">
        <f t="shared" si="2"/>
        <v>1</v>
      </c>
    </row>
    <row r="21" spans="1:9" ht="12.75">
      <c r="A21" s="6" t="s">
        <v>33</v>
      </c>
      <c r="B21" s="6">
        <v>18</v>
      </c>
      <c r="C21" s="6" t="s">
        <v>24</v>
      </c>
      <c r="D21" s="6" t="s">
        <v>23</v>
      </c>
      <c r="E21" s="6" t="s">
        <v>32</v>
      </c>
      <c r="F21">
        <f t="shared" si="0"/>
        <v>1</v>
      </c>
      <c r="G21">
        <f t="shared" si="1"/>
      </c>
      <c r="I21">
        <f t="shared" si="2"/>
        <v>1</v>
      </c>
    </row>
    <row r="22" spans="1:9" ht="12.75">
      <c r="A22" s="6" t="s">
        <v>33</v>
      </c>
      <c r="B22" s="6">
        <v>19</v>
      </c>
      <c r="C22" s="6" t="s">
        <v>24</v>
      </c>
      <c r="D22" s="6" t="s">
        <v>23</v>
      </c>
      <c r="E22" s="6" t="s">
        <v>32</v>
      </c>
      <c r="F22">
        <f t="shared" si="0"/>
        <v>1</v>
      </c>
      <c r="G22">
        <f t="shared" si="1"/>
      </c>
      <c r="I22">
        <f t="shared" si="2"/>
        <v>1</v>
      </c>
    </row>
    <row r="23" spans="1:9" ht="12.75">
      <c r="A23" s="6" t="s">
        <v>33</v>
      </c>
      <c r="B23" s="6">
        <v>20</v>
      </c>
      <c r="C23" s="6" t="s">
        <v>24</v>
      </c>
      <c r="D23" s="6" t="s">
        <v>23</v>
      </c>
      <c r="E23" s="6" t="s">
        <v>32</v>
      </c>
      <c r="F23">
        <f t="shared" si="0"/>
        <v>1</v>
      </c>
      <c r="G23">
        <f t="shared" si="1"/>
      </c>
      <c r="I23">
        <f t="shared" si="2"/>
        <v>1</v>
      </c>
    </row>
    <row r="24" spans="1:9" ht="12.75">
      <c r="A24" s="6" t="s">
        <v>33</v>
      </c>
      <c r="B24" s="6">
        <v>21</v>
      </c>
      <c r="C24" s="6" t="s">
        <v>24</v>
      </c>
      <c r="D24" s="6" t="s">
        <v>23</v>
      </c>
      <c r="E24" s="6" t="s">
        <v>32</v>
      </c>
      <c r="F24">
        <f t="shared" si="0"/>
        <v>1</v>
      </c>
      <c r="G24">
        <f t="shared" si="1"/>
      </c>
      <c r="I24">
        <f t="shared" si="2"/>
        <v>1</v>
      </c>
    </row>
    <row r="25" spans="1:9" ht="12.75">
      <c r="A25" s="6" t="s">
        <v>105</v>
      </c>
      <c r="B25" s="6">
        <v>22</v>
      </c>
      <c r="C25" s="6" t="s">
        <v>24</v>
      </c>
      <c r="D25" s="6" t="s">
        <v>23</v>
      </c>
      <c r="E25" s="6" t="s">
        <v>32</v>
      </c>
      <c r="F25">
        <f t="shared" si="0"/>
        <v>0</v>
      </c>
      <c r="G25" t="str">
        <f t="shared" si="1"/>
        <v>NE1/4 and E1/2NW1/4</v>
      </c>
      <c r="I25">
        <f t="shared" si="2"/>
        <v>0</v>
      </c>
    </row>
    <row r="26" spans="1:9" ht="12.75">
      <c r="A26" s="6" t="s">
        <v>103</v>
      </c>
      <c r="B26" s="6">
        <v>23</v>
      </c>
      <c r="C26" s="6" t="s">
        <v>24</v>
      </c>
      <c r="D26" s="6" t="s">
        <v>23</v>
      </c>
      <c r="E26" s="6" t="s">
        <v>32</v>
      </c>
      <c r="F26">
        <f t="shared" si="0"/>
        <v>0</v>
      </c>
      <c r="G26" t="str">
        <f t="shared" si="1"/>
        <v>All lying N of I-76 right-of-way</v>
      </c>
      <c r="I26">
        <f t="shared" si="2"/>
        <v>0</v>
      </c>
    </row>
    <row r="27" spans="1:9" ht="12.75">
      <c r="A27" s="6" t="s">
        <v>33</v>
      </c>
      <c r="B27" s="6">
        <v>28</v>
      </c>
      <c r="C27" s="6" t="s">
        <v>24</v>
      </c>
      <c r="D27" s="6" t="s">
        <v>23</v>
      </c>
      <c r="E27" s="6" t="s">
        <v>32</v>
      </c>
      <c r="F27">
        <f t="shared" si="0"/>
        <v>1</v>
      </c>
      <c r="G27">
        <f t="shared" si="1"/>
      </c>
      <c r="I27">
        <f t="shared" si="2"/>
        <v>1</v>
      </c>
    </row>
    <row r="28" spans="1:9" ht="12.75">
      <c r="A28" s="6" t="s">
        <v>33</v>
      </c>
      <c r="B28" s="6">
        <v>29</v>
      </c>
      <c r="C28" s="6" t="s">
        <v>24</v>
      </c>
      <c r="D28" s="6" t="s">
        <v>23</v>
      </c>
      <c r="E28" s="6" t="s">
        <v>32</v>
      </c>
      <c r="F28">
        <f t="shared" si="0"/>
        <v>1</v>
      </c>
      <c r="G28">
        <f t="shared" si="1"/>
      </c>
      <c r="I28">
        <f t="shared" si="2"/>
        <v>1</v>
      </c>
    </row>
    <row r="29" spans="1:9" ht="12.75">
      <c r="A29" s="6" t="s">
        <v>33</v>
      </c>
      <c r="B29" s="6">
        <v>30</v>
      </c>
      <c r="C29" s="6" t="s">
        <v>24</v>
      </c>
      <c r="D29" s="6" t="s">
        <v>23</v>
      </c>
      <c r="E29" s="6" t="s">
        <v>32</v>
      </c>
      <c r="F29">
        <f t="shared" si="0"/>
        <v>1</v>
      </c>
      <c r="G29">
        <f t="shared" si="1"/>
      </c>
      <c r="I29">
        <f t="shared" si="2"/>
        <v>1</v>
      </c>
    </row>
    <row r="30" spans="1:9" ht="12.75">
      <c r="A30" s="6" t="s">
        <v>33</v>
      </c>
      <c r="B30" s="6">
        <v>31</v>
      </c>
      <c r="C30" s="6" t="s">
        <v>24</v>
      </c>
      <c r="D30" s="6" t="s">
        <v>23</v>
      </c>
      <c r="E30" s="6" t="s">
        <v>32</v>
      </c>
      <c r="F30">
        <f t="shared" si="0"/>
        <v>1</v>
      </c>
      <c r="G30">
        <f t="shared" si="1"/>
      </c>
      <c r="I30">
        <f t="shared" si="2"/>
        <v>1</v>
      </c>
    </row>
    <row r="31" spans="1:9" ht="12.75">
      <c r="A31" s="6" t="s">
        <v>33</v>
      </c>
      <c r="B31" s="6">
        <v>32</v>
      </c>
      <c r="C31" s="6" t="s">
        <v>24</v>
      </c>
      <c r="D31" s="6" t="s">
        <v>23</v>
      </c>
      <c r="E31" s="6" t="s">
        <v>32</v>
      </c>
      <c r="F31">
        <f t="shared" si="0"/>
        <v>1</v>
      </c>
      <c r="G31">
        <f t="shared" si="1"/>
      </c>
      <c r="I31">
        <f t="shared" si="2"/>
        <v>1</v>
      </c>
    </row>
    <row r="32" spans="1:9" ht="26.25" customHeight="1">
      <c r="A32" s="16" t="s">
        <v>116</v>
      </c>
      <c r="B32" s="17">
        <v>12</v>
      </c>
      <c r="C32" s="17" t="s">
        <v>24</v>
      </c>
      <c r="D32" s="25" t="s">
        <v>23</v>
      </c>
      <c r="E32" s="6" t="s">
        <v>32</v>
      </c>
      <c r="F32">
        <f t="shared" si="0"/>
        <v>0</v>
      </c>
      <c r="G32" s="19" t="str">
        <f t="shared" si="1"/>
        <v>NE¼ NE¼, S½ NE¼, SE¼ and SE¼SW¼</v>
      </c>
      <c r="H32">
        <v>0.75</v>
      </c>
      <c r="I32">
        <f t="shared" si="2"/>
        <v>0.75</v>
      </c>
    </row>
    <row r="33" spans="1:9" ht="26.25" customHeight="1">
      <c r="A33" s="16" t="s">
        <v>117</v>
      </c>
      <c r="B33" s="17">
        <v>13</v>
      </c>
      <c r="C33" s="17" t="s">
        <v>24</v>
      </c>
      <c r="D33" s="25" t="s">
        <v>23</v>
      </c>
      <c r="E33" s="6" t="s">
        <v>32</v>
      </c>
      <c r="F33">
        <f t="shared" si="0"/>
        <v>0</v>
      </c>
      <c r="G33" s="19" t="str">
        <f t="shared" si="1"/>
        <v>All lying North of the Interstate 76 Highway right-of-way</v>
      </c>
      <c r="H33">
        <v>0.5</v>
      </c>
      <c r="I33">
        <f t="shared" si="2"/>
        <v>0.5</v>
      </c>
    </row>
    <row r="34" spans="1:9" ht="26.25" customHeight="1">
      <c r="A34" s="16" t="s">
        <v>118</v>
      </c>
      <c r="B34" s="17">
        <v>14</v>
      </c>
      <c r="C34" s="17" t="s">
        <v>24</v>
      </c>
      <c r="D34" s="25" t="s">
        <v>23</v>
      </c>
      <c r="E34" s="6" t="s">
        <v>32</v>
      </c>
      <c r="F34">
        <f t="shared" si="0"/>
        <v>0</v>
      </c>
      <c r="G34" s="19" t="str">
        <f t="shared" si="1"/>
        <v>E½ and SW¼ lying North of the Interstate 76 Highway right-of-way</v>
      </c>
      <c r="H34">
        <v>0.75</v>
      </c>
      <c r="I34">
        <f t="shared" si="2"/>
        <v>0.75</v>
      </c>
    </row>
    <row r="35" spans="1:9" ht="26.25" customHeight="1">
      <c r="A35" s="16" t="s">
        <v>119</v>
      </c>
      <c r="B35" s="17">
        <v>22</v>
      </c>
      <c r="C35" s="17" t="s">
        <v>24</v>
      </c>
      <c r="D35" s="25" t="s">
        <v>23</v>
      </c>
      <c r="E35" s="6" t="s">
        <v>32</v>
      </c>
      <c r="F35">
        <f t="shared" si="0"/>
        <v>0</v>
      </c>
      <c r="G35" s="19" t="str">
        <f t="shared" si="1"/>
        <v>NE¼  and E½ NW¼</v>
      </c>
      <c r="H35">
        <v>0.5</v>
      </c>
      <c r="I35">
        <f t="shared" si="2"/>
        <v>0.5</v>
      </c>
    </row>
    <row r="36" spans="1:9" ht="26.25" customHeight="1">
      <c r="A36" s="16" t="s">
        <v>117</v>
      </c>
      <c r="B36" s="17">
        <v>23</v>
      </c>
      <c r="C36" s="17" t="s">
        <v>24</v>
      </c>
      <c r="D36" s="25" t="s">
        <v>23</v>
      </c>
      <c r="E36" s="6" t="s">
        <v>32</v>
      </c>
      <c r="F36">
        <f t="shared" si="0"/>
        <v>0</v>
      </c>
      <c r="G36" s="19" t="str">
        <f t="shared" si="1"/>
        <v>All lying North of the Interstate 76 Highway right-of-way</v>
      </c>
      <c r="H36">
        <v>0.5</v>
      </c>
      <c r="I36">
        <f t="shared" si="2"/>
        <v>0.5</v>
      </c>
    </row>
    <row r="42" spans="9:10" ht="12.75">
      <c r="I42">
        <f>SUM(I4:I41)</f>
        <v>24.75</v>
      </c>
      <c r="J42">
        <f>I42*640</f>
        <v>15840</v>
      </c>
    </row>
  </sheetData>
  <sheetProtection/>
  <autoFilter ref="A1:J1">
    <sortState ref="A2:J42">
      <sortCondition sortBy="value" ref="D2:D42"/>
    </sortState>
  </autoFilter>
  <printOptions horizontalCentered="1"/>
  <pageMargins left="0.5" right="0.5" top="1" bottom="0.25" header="0.5" footer="0.5"/>
  <pageSetup horizontalDpi="600" verticalDpi="600" orientation="portrait" scale="71"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dimension ref="A1:B6"/>
  <sheetViews>
    <sheetView zoomScalePageLayoutView="0" workbookViewId="0" topLeftCell="A1">
      <selection activeCell="E10" sqref="E10"/>
    </sheetView>
  </sheetViews>
  <sheetFormatPr defaultColWidth="9.140625" defaultRowHeight="12.75"/>
  <sheetData>
    <row r="1" spans="1:2" ht="12.75">
      <c r="A1" t="s">
        <v>3</v>
      </c>
      <c r="B1" t="s">
        <v>97</v>
      </c>
    </row>
    <row r="2" spans="1:2" ht="12.75">
      <c r="A2" t="s">
        <v>94</v>
      </c>
      <c r="B2">
        <f>Logan!J424</f>
        <v>243751.20159999997</v>
      </c>
    </row>
    <row r="3" spans="1:2" ht="12.75">
      <c r="A3" t="s">
        <v>95</v>
      </c>
      <c r="B3">
        <f>Sedgwick!J118</f>
        <v>68320</v>
      </c>
    </row>
    <row r="4" spans="1:2" ht="12.75">
      <c r="A4" t="s">
        <v>96</v>
      </c>
      <c r="B4">
        <f>Morgan!J169</f>
        <v>83960.03199999999</v>
      </c>
    </row>
    <row r="5" spans="1:2" ht="12.75">
      <c r="A5" t="s">
        <v>93</v>
      </c>
      <c r="B5">
        <f>Washington!J42</f>
        <v>15840</v>
      </c>
    </row>
    <row r="6" spans="1:2" ht="12.75">
      <c r="A6" t="s">
        <v>98</v>
      </c>
      <c r="B6">
        <f>SUM(B2:B5)</f>
        <v>411871.2336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Fleharty</dc:creator>
  <cp:keywords/>
  <dc:description/>
  <cp:lastModifiedBy>Robert Esquivido</cp:lastModifiedBy>
  <cp:lastPrinted>2005-10-20T15:18:44Z</cp:lastPrinted>
  <dcterms:created xsi:type="dcterms:W3CDTF">2004-09-17T18:29:35Z</dcterms:created>
  <dcterms:modified xsi:type="dcterms:W3CDTF">2023-11-29T22:40:30Z</dcterms:modified>
  <cp:category/>
  <cp:version/>
  <cp:contentType/>
  <cp:contentStatus/>
</cp:coreProperties>
</file>